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yk\Desktop\Dokumenty\2022\"/>
    </mc:Choice>
  </mc:AlternateContent>
  <bookViews>
    <workbookView xWindow="0" yWindow="0" windowWidth="20490" windowHeight="7050" firstSheet="10" activeTab="15"/>
  </bookViews>
  <sheets>
    <sheet name="Tabela 1 " sheetId="9" r:id="rId1"/>
    <sheet name="Tabela 2" sheetId="34" r:id="rId2"/>
    <sheet name="Tabela 3." sheetId="35" r:id="rId3"/>
    <sheet name="Tabela 4." sheetId="7" r:id="rId4"/>
    <sheet name="Tabela 5" sheetId="12" r:id="rId5"/>
    <sheet name="Tabela 6" sheetId="36" r:id="rId6"/>
    <sheet name="Tabela 7" sheetId="13" r:id="rId7"/>
    <sheet name="Tabela 8." sheetId="14" r:id="rId8"/>
    <sheet name="Tabela 9." sheetId="24" r:id="rId9"/>
    <sheet name="Tabela 10." sheetId="25" r:id="rId10"/>
    <sheet name="Tabela  11." sheetId="37" r:id="rId11"/>
    <sheet name="Tabela 12" sheetId="38" r:id="rId12"/>
    <sheet name="Tabela 13" sheetId="39" r:id="rId13"/>
    <sheet name="Tabela 14" sheetId="29" r:id="rId14"/>
    <sheet name="Tabela 15" sheetId="40" r:id="rId15"/>
    <sheet name="Tabela 16" sheetId="41" r:id="rId16"/>
    <sheet name="Tabela 17" sheetId="32" r:id="rId1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34" l="1"/>
  <c r="L8" i="34"/>
  <c r="J9" i="34"/>
  <c r="F8" i="34" l="1"/>
  <c r="I8" i="34" l="1"/>
  <c r="H8" i="34"/>
  <c r="J8" i="34"/>
  <c r="N9" i="34" l="1"/>
  <c r="L5" i="34"/>
  <c r="F5" i="34" l="1"/>
  <c r="D5" i="9" l="1"/>
  <c r="D12" i="29"/>
  <c r="M12" i="34" l="1"/>
  <c r="C9" i="9" l="1"/>
  <c r="M17" i="34" l="1"/>
  <c r="M16" i="34"/>
  <c r="C9" i="34" l="1"/>
  <c r="M9" i="34" s="1"/>
  <c r="C8" i="9"/>
  <c r="F9" i="34"/>
  <c r="J9" i="9"/>
  <c r="G9" i="9"/>
  <c r="E9" i="9"/>
  <c r="D9" i="9"/>
  <c r="I9" i="34"/>
  <c r="D9" i="34"/>
  <c r="K16" i="34"/>
  <c r="K17" i="34"/>
  <c r="G17" i="34"/>
  <c r="G16" i="34"/>
  <c r="H16" i="9"/>
  <c r="H17" i="9"/>
  <c r="N16" i="9"/>
  <c r="N17" i="9"/>
  <c r="N15" i="9"/>
  <c r="L16" i="34" l="1"/>
  <c r="O16" i="9"/>
  <c r="O17" i="9"/>
  <c r="L17" i="34"/>
  <c r="M13" i="34"/>
  <c r="N16" i="34" l="1"/>
  <c r="N17" i="34"/>
  <c r="C12" i="29"/>
  <c r="K13" i="34" l="1"/>
  <c r="G13" i="34"/>
  <c r="E9" i="34"/>
  <c r="H9" i="34"/>
  <c r="I9" i="9"/>
  <c r="K9" i="9"/>
  <c r="L9" i="9"/>
  <c r="M9" i="9"/>
  <c r="F9" i="9"/>
  <c r="N13" i="9"/>
  <c r="H13" i="9"/>
  <c r="M7" i="34"/>
  <c r="M10" i="34"/>
  <c r="M11" i="34"/>
  <c r="M14" i="34"/>
  <c r="M15" i="34"/>
  <c r="M18" i="34"/>
  <c r="M19" i="34"/>
  <c r="M6" i="34"/>
  <c r="L13" i="34" l="1"/>
  <c r="O13" i="9"/>
  <c r="F16" i="41"/>
  <c r="E16" i="41"/>
  <c r="D16" i="41"/>
  <c r="C16" i="41"/>
  <c r="H10" i="40"/>
  <c r="H13" i="40"/>
  <c r="H14" i="40"/>
  <c r="G10" i="40"/>
  <c r="G11" i="40"/>
  <c r="H11" i="40" s="1"/>
  <c r="G12" i="40"/>
  <c r="H12" i="40" s="1"/>
  <c r="G13" i="40"/>
  <c r="G14" i="40"/>
  <c r="G15" i="40"/>
  <c r="H15" i="40" s="1"/>
  <c r="G9" i="40"/>
  <c r="H9" i="40" s="1"/>
  <c r="N13" i="34" l="1"/>
  <c r="H16" i="41"/>
  <c r="G16" i="41"/>
  <c r="H16" i="40"/>
  <c r="G16" i="40"/>
  <c r="F16" i="40"/>
  <c r="E16" i="40"/>
  <c r="D16" i="40"/>
  <c r="C16" i="40"/>
  <c r="F15" i="39"/>
  <c r="E15" i="39"/>
  <c r="D15" i="39"/>
  <c r="C15" i="39"/>
  <c r="D15" i="38"/>
  <c r="D20" i="38"/>
  <c r="D25" i="38"/>
  <c r="C25" i="38"/>
  <c r="C20" i="38"/>
  <c r="C15" i="38"/>
  <c r="D10" i="38"/>
  <c r="C10" i="38"/>
  <c r="E16" i="37" l="1"/>
  <c r="C16" i="37"/>
  <c r="E15" i="25"/>
  <c r="C15" i="25"/>
  <c r="D16" i="24" l="1"/>
  <c r="E16" i="24"/>
  <c r="F16" i="24"/>
  <c r="G16" i="24"/>
  <c r="H16" i="24"/>
  <c r="I16" i="24"/>
  <c r="J16" i="24"/>
  <c r="C16" i="24"/>
  <c r="J14" i="36" l="1"/>
  <c r="J15" i="36"/>
  <c r="J16" i="36"/>
  <c r="J17" i="36"/>
  <c r="J18" i="36"/>
  <c r="J19" i="36"/>
  <c r="J20" i="36"/>
  <c r="J21" i="36"/>
  <c r="J22" i="36"/>
  <c r="I13" i="36"/>
  <c r="I14" i="36"/>
  <c r="I15" i="36"/>
  <c r="I16" i="36"/>
  <c r="I17" i="36"/>
  <c r="I18" i="36"/>
  <c r="I19" i="36"/>
  <c r="I20" i="36"/>
  <c r="I21" i="36"/>
  <c r="I22" i="36"/>
  <c r="I23" i="36"/>
  <c r="E23" i="36"/>
  <c r="F23" i="36"/>
  <c r="G23" i="36"/>
  <c r="H23" i="36"/>
  <c r="C23" i="36"/>
  <c r="D23" i="36"/>
  <c r="J8" i="36"/>
  <c r="J9" i="36"/>
  <c r="J10" i="36"/>
  <c r="J11" i="36"/>
  <c r="J12" i="36"/>
  <c r="J13" i="36"/>
  <c r="I8" i="36"/>
  <c r="I9" i="36"/>
  <c r="I10" i="36"/>
  <c r="I11" i="36"/>
  <c r="I12" i="36"/>
  <c r="J7" i="36"/>
  <c r="I7" i="36"/>
  <c r="F7" i="12"/>
  <c r="F8" i="12"/>
  <c r="F9" i="12"/>
  <c r="F10" i="12"/>
  <c r="F11" i="12"/>
  <c r="F6" i="12"/>
  <c r="D12" i="12"/>
  <c r="E12" i="12"/>
  <c r="C12" i="12"/>
  <c r="J23" i="36" l="1"/>
  <c r="F12" i="12"/>
  <c r="K6" i="34"/>
  <c r="K7" i="34"/>
  <c r="K10" i="34"/>
  <c r="K11" i="34"/>
  <c r="K12" i="34"/>
  <c r="K14" i="34"/>
  <c r="K15" i="34"/>
  <c r="K18" i="34"/>
  <c r="K19" i="34"/>
  <c r="G6" i="34"/>
  <c r="G7" i="34"/>
  <c r="G10" i="34"/>
  <c r="G11" i="34"/>
  <c r="G12" i="34"/>
  <c r="G14" i="34"/>
  <c r="G15" i="34"/>
  <c r="G18" i="34"/>
  <c r="G19" i="34"/>
  <c r="E8" i="34"/>
  <c r="D8" i="34"/>
  <c r="C8" i="34"/>
  <c r="J5" i="34"/>
  <c r="I5" i="34"/>
  <c r="K5" i="34" s="1"/>
  <c r="H5" i="34"/>
  <c r="E5" i="34"/>
  <c r="G5" i="34"/>
  <c r="N6" i="9"/>
  <c r="N7" i="9"/>
  <c r="N10" i="9"/>
  <c r="N11" i="9"/>
  <c r="N12" i="9"/>
  <c r="N14" i="9"/>
  <c r="N18" i="9"/>
  <c r="N19" i="9"/>
  <c r="H7" i="9"/>
  <c r="H10" i="9"/>
  <c r="H11" i="9"/>
  <c r="H12" i="9"/>
  <c r="H9" i="9" s="1"/>
  <c r="H14" i="9"/>
  <c r="H15" i="9"/>
  <c r="O15" i="9" s="1"/>
  <c r="H18" i="9"/>
  <c r="H19" i="9"/>
  <c r="O19" i="9" s="1"/>
  <c r="H6" i="9"/>
  <c r="O6" i="9" s="1"/>
  <c r="K8" i="9"/>
  <c r="L8" i="9"/>
  <c r="M8" i="9"/>
  <c r="K5" i="9"/>
  <c r="L5" i="9"/>
  <c r="M5" i="9"/>
  <c r="E5" i="9"/>
  <c r="F5" i="9"/>
  <c r="G5" i="9"/>
  <c r="I5" i="9"/>
  <c r="J5" i="9"/>
  <c r="M5" i="34"/>
  <c r="E8" i="9"/>
  <c r="F8" i="9"/>
  <c r="G8" i="9"/>
  <c r="J8" i="9"/>
  <c r="O11" i="9" l="1"/>
  <c r="O18" i="9"/>
  <c r="N9" i="9"/>
  <c r="G9" i="34"/>
  <c r="L12" i="34"/>
  <c r="K9" i="34"/>
  <c r="O14" i="9"/>
  <c r="O7" i="9"/>
  <c r="O12" i="9"/>
  <c r="M8" i="34"/>
  <c r="O10" i="9"/>
  <c r="L10" i="34"/>
  <c r="L7" i="34"/>
  <c r="G8" i="34"/>
  <c r="L15" i="34"/>
  <c r="L14" i="34"/>
  <c r="N14" i="34" s="1"/>
  <c r="L6" i="34"/>
  <c r="N6" i="34" s="1"/>
  <c r="L11" i="34"/>
  <c r="N11" i="34" s="1"/>
  <c r="L18" i="34"/>
  <c r="N18" i="34" s="1"/>
  <c r="L19" i="34"/>
  <c r="N19" i="34" s="1"/>
  <c r="N5" i="34"/>
  <c r="K8" i="34"/>
  <c r="N5" i="9"/>
  <c r="H5" i="9"/>
  <c r="D8" i="9"/>
  <c r="H8" i="9" s="1"/>
  <c r="I8" i="9"/>
  <c r="N8" i="9" s="1"/>
  <c r="E20" i="32"/>
  <c r="D20" i="32"/>
  <c r="N12" i="34" l="1"/>
  <c r="O9" i="9"/>
  <c r="N15" i="34"/>
  <c r="O8" i="9"/>
  <c r="N7" i="34"/>
  <c r="N8" i="34"/>
  <c r="O5" i="9"/>
  <c r="N10" i="34"/>
  <c r="C14" i="14" l="1"/>
  <c r="H8" i="14"/>
  <c r="G14" i="14"/>
  <c r="H13" i="14"/>
  <c r="H12" i="14"/>
  <c r="H10" i="14"/>
  <c r="H9" i="14"/>
  <c r="E14" i="14"/>
  <c r="H7" i="14"/>
  <c r="F14" i="14" l="1"/>
  <c r="H11" i="14"/>
  <c r="D14" i="14"/>
  <c r="H14" i="14" l="1"/>
</calcChain>
</file>

<file path=xl/sharedStrings.xml><?xml version="1.0" encoding="utf-8"?>
<sst xmlns="http://schemas.openxmlformats.org/spreadsheetml/2006/main" count="509" uniqueCount="246">
  <si>
    <t>Lp.</t>
  </si>
  <si>
    <t>Okres wymagalności</t>
  </si>
  <si>
    <t>Razem</t>
  </si>
  <si>
    <t>Zwiększenia</t>
  </si>
  <si>
    <t>Zmniejszenia</t>
  </si>
  <si>
    <t>nabycie</t>
  </si>
  <si>
    <t>1.</t>
  </si>
  <si>
    <t>1.1.</t>
  </si>
  <si>
    <t>Grunty stanowiące własność jednostki samorządu terytorialnego przekazane w użytkowanie wieczyste innym podmiotom</t>
  </si>
  <si>
    <t>Budynki, lokale i obiekty inżynierii lądowej i wodnej</t>
  </si>
  <si>
    <t>1.2.</t>
  </si>
  <si>
    <t>Urządzenia techniczne i maszyny</t>
  </si>
  <si>
    <t>Inne środki trwałe</t>
  </si>
  <si>
    <t>4.</t>
  </si>
  <si>
    <t>5.</t>
  </si>
  <si>
    <t xml:space="preserve">3. </t>
  </si>
  <si>
    <t>1</t>
  </si>
  <si>
    <t>2</t>
  </si>
  <si>
    <t>3</t>
  </si>
  <si>
    <t>likwidacja</t>
  </si>
  <si>
    <t>4</t>
  </si>
  <si>
    <t>Wartość netto na początek okresu</t>
  </si>
  <si>
    <t>Wartość netto na koniec okresu</t>
  </si>
  <si>
    <t>5</t>
  </si>
  <si>
    <t>6</t>
  </si>
  <si>
    <t>2.</t>
  </si>
  <si>
    <t>2.4.</t>
  </si>
  <si>
    <t>3.</t>
  </si>
  <si>
    <t xml:space="preserve">Lp. </t>
  </si>
  <si>
    <r>
      <t>Powierzchnia  (m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>)</t>
    </r>
  </si>
  <si>
    <t>Wartość (zł)</t>
  </si>
  <si>
    <t>x</t>
  </si>
  <si>
    <t>Razem:</t>
  </si>
  <si>
    <t xml:space="preserve">wykorzystane </t>
  </si>
  <si>
    <t>Stan na
koniec roku</t>
  </si>
  <si>
    <t>(rok, miesiąc, dzień)</t>
  </si>
  <si>
    <t>(kierownik jednostki)</t>
  </si>
  <si>
    <t>…………………………</t>
  </si>
  <si>
    <t>przemieszczenia wewnętrzne</t>
  </si>
  <si>
    <t>Kwota zabezpieczenia</t>
  </si>
  <si>
    <t xml:space="preserve">1. </t>
  </si>
  <si>
    <t>RAZEM</t>
  </si>
  <si>
    <t>Stan na
poczatek roku</t>
  </si>
  <si>
    <t>wykazane na koncie 405 - Ubezpieczenia społeczne i inne świadczenia</t>
  </si>
  <si>
    <t>Wyszczególnienie</t>
  </si>
  <si>
    <t>Świadczenia emerytalne</t>
  </si>
  <si>
    <t>Nagrody jubileuszowe</t>
  </si>
  <si>
    <t>Koszty niewykorzystanych urlopów wraz ze składkami ZUS</t>
  </si>
  <si>
    <t>7</t>
  </si>
  <si>
    <t>8</t>
  </si>
  <si>
    <t>9</t>
  </si>
  <si>
    <t>10</t>
  </si>
  <si>
    <t>11</t>
  </si>
  <si>
    <t>12</t>
  </si>
  <si>
    <t>13</t>
  </si>
  <si>
    <t xml:space="preserve">I. </t>
  </si>
  <si>
    <t>Razem wartości niematerialne i prawne</t>
  </si>
  <si>
    <t>Licencje i prawa autorskie dotyczace oprogramowania komputerowego</t>
  </si>
  <si>
    <t>Pozostale wartości niematerialne i prawne</t>
  </si>
  <si>
    <t xml:space="preserve">II. </t>
  </si>
  <si>
    <t>Razem rzeczowe aktywa trwałe</t>
  </si>
  <si>
    <t>2.1.</t>
  </si>
  <si>
    <t>Grunty, w tym:</t>
  </si>
  <si>
    <t>2.1.1.</t>
  </si>
  <si>
    <t>2.2.</t>
  </si>
  <si>
    <t>2.3.</t>
  </si>
  <si>
    <t>Środki transportu</t>
  </si>
  <si>
    <t>Środki trawale w budowie (inwestycje)</t>
  </si>
  <si>
    <t xml:space="preserve">4. </t>
  </si>
  <si>
    <t>Zaliczki na środki trawale w budowie (inwestycje)</t>
  </si>
  <si>
    <t>Razem środki trwałe</t>
  </si>
  <si>
    <t xml:space="preserve">aktualizacja </t>
  </si>
  <si>
    <t>inne zwiekszenia</t>
  </si>
  <si>
    <t>zwiększenia ogółem</t>
  </si>
  <si>
    <t>zbycie</t>
  </si>
  <si>
    <t>zmniejszenia ogółem</t>
  </si>
  <si>
    <t>Wartość poczatkowa - Stan                       na koniec okresu sprawozdaw-czego</t>
  </si>
  <si>
    <t>inne zmniejszenia</t>
  </si>
  <si>
    <t>………………………………</t>
  </si>
  <si>
    <t>……………………………………………….</t>
  </si>
  <si>
    <t>……………………………………………</t>
  </si>
  <si>
    <t>(główny ksiegowy)</t>
  </si>
  <si>
    <t>Umorzenie - Stan                       na koniec okresu sprawozdaw-czego</t>
  </si>
  <si>
    <t>dotyczące zbytych składników</t>
  </si>
  <si>
    <t>Wyszczegolnienie  według grupy należności</t>
  </si>
  <si>
    <t>Stan   odpisow aktualizujacych                     na poczatek okresu sprawozdawczego</t>
  </si>
  <si>
    <t>Zwiekszenia odpisów aktualizujacych w ciagu okresu sprawozdawczego</t>
  </si>
  <si>
    <t>Zmniejaszenia odpisow aktualizujacych w ciagu                okresu sprawozdawczego</t>
  </si>
  <si>
    <t>rozwiazanie odpisow aktualizujacych (uznanie odpisow za zbędne)</t>
  </si>
  <si>
    <t>zmniejszenia  - razem                             (5 + 8)</t>
  </si>
  <si>
    <t>Stan  odpisow aktualizujacych na koniec okresu sprawozdawczego                (3+4-7)</t>
  </si>
  <si>
    <t>………………………………………</t>
  </si>
  <si>
    <t>Lokalizacja i numer dzialki</t>
  </si>
  <si>
    <t>Wartość gruntów uzytkowanych wieczyście - Stan                       na poczatek okresu sprawozdawczego</t>
  </si>
  <si>
    <t>Zwiększenia wartości gruntów uzytkowanych wieczyście - Stan                       w ciagu okresu sprawozdawczego</t>
  </si>
  <si>
    <t>Zmniejszenia wartości gruntów uzytkowanych wieczyście - Stan                       w ciagu okresu sprawozdawczego</t>
  </si>
  <si>
    <t>Stan  wartości gruntów użytkowanych wieczyście  na koniec okresu sprawozdawczego                                               (4+5-6)</t>
  </si>
  <si>
    <t xml:space="preserve">                                                         (rok, miesiąc, dzień)</t>
  </si>
  <si>
    <t>Stan odpisow aktualizujących                    na poczatek okresu sprawozdawczego</t>
  </si>
  <si>
    <t>Zwiększenia  odpisow aktualizujących                    w ciągu okresu sprawozdawczego</t>
  </si>
  <si>
    <t>Zmiększenia  odpisow aktualizujących                    w ciągu okresu sprawozdawczego</t>
  </si>
  <si>
    <t>Wartosci niematerialne i prawne</t>
  </si>
  <si>
    <t>Środki trwale w budowie (inwestycje)</t>
  </si>
  <si>
    <t>Razem długoterminowe aktywa finansowe</t>
  </si>
  <si>
    <t xml:space="preserve">5.1. </t>
  </si>
  <si>
    <t>Akcje i udziały</t>
  </si>
  <si>
    <t xml:space="preserve">5.2. </t>
  </si>
  <si>
    <t>Inne papiery wartościowe</t>
  </si>
  <si>
    <t>5.3.</t>
  </si>
  <si>
    <t>Inne długoterminowe aktywa finansowe</t>
  </si>
  <si>
    <t>X</t>
  </si>
  <si>
    <t>Ogółem (1 + 2 + 3 + 4 + 5)</t>
  </si>
  <si>
    <t xml:space="preserve">             (główny ksiegowy)</t>
  </si>
  <si>
    <t>……………………………..</t>
  </si>
  <si>
    <t xml:space="preserve">  (rok, miesiąc, dzień)</t>
  </si>
  <si>
    <t>Grunty</t>
  </si>
  <si>
    <t>Wartość na poczatek okresu sprawozdawczego</t>
  </si>
  <si>
    <t>Zwiekszenia w ciagu okresu sprawozdawczego</t>
  </si>
  <si>
    <t>Zmniejszenia w ciagu okresu sprawozdawczego</t>
  </si>
  <si>
    <t>Wartość na koniec okresu sprawozdawczego</t>
  </si>
  <si>
    <t xml:space="preserve">Stan na poczatek okresu sprawozdawczego </t>
  </si>
  <si>
    <t xml:space="preserve">Zwiekszenia w  okresie sprawozdawczym </t>
  </si>
  <si>
    <t xml:space="preserve">Zmniejszenia w  okresie sprawozdawczym </t>
  </si>
  <si>
    <t xml:space="preserve">Stan na koniec okresu sprawozdawczego </t>
  </si>
  <si>
    <t xml:space="preserve">liczba </t>
  </si>
  <si>
    <t>wartość</t>
  </si>
  <si>
    <t>(3+5+7)</t>
  </si>
  <si>
    <t>4+6+8)</t>
  </si>
  <si>
    <t>Akcje</t>
  </si>
  <si>
    <t>Udziały</t>
  </si>
  <si>
    <t xml:space="preserve">Tabela 6.   Liczba i wartość posiadanych papierow wartościowych, w tym akcji i udziałów oraz dłużnych papierow wartościowych </t>
  </si>
  <si>
    <t>……………………………………</t>
  </si>
  <si>
    <t>3.1.</t>
  </si>
  <si>
    <t>3.2.</t>
  </si>
  <si>
    <t>4.1.</t>
  </si>
  <si>
    <t>4.2.</t>
  </si>
  <si>
    <t>Ogółem:</t>
  </si>
  <si>
    <t xml:space="preserve">Tabela 7. Zamiany odpisów aktualizujacych wartość należnosci </t>
  </si>
  <si>
    <t>Tabela 8.   Informacja o stanie rezerw</t>
  </si>
  <si>
    <t>Wyszcególnienie rodzajow rezerw wegług celu ich utworzenia</t>
  </si>
  <si>
    <t>Stan na początek okresu sprawozdawczego</t>
  </si>
  <si>
    <t>Zwiększenia w ciągu okresu sprawozdawczego</t>
  </si>
  <si>
    <t>wykorzystanie</t>
  </si>
  <si>
    <t>rozwiązane (uznanie rezerw za zbędne)</t>
  </si>
  <si>
    <t>Zmniejszenia razem  (5 + 8)</t>
  </si>
  <si>
    <t>Stan na koniec okresu sprawozdawczego   (3 +4 -7)</t>
  </si>
  <si>
    <t xml:space="preserve">Tabela 9. Zobowiazania długoterminowe według okresu spłaty </t>
  </si>
  <si>
    <t>Wyszcegółowienie zobowiazań wg pozycji bilansu</t>
  </si>
  <si>
    <t>powyżej 1 roku do 3 lat</t>
  </si>
  <si>
    <t>powyżej 3 lat do 5 lat</t>
  </si>
  <si>
    <t>powyżej 5 lat</t>
  </si>
  <si>
    <t>według stanu na:</t>
  </si>
  <si>
    <t>początek okresu sprawozdawczego</t>
  </si>
  <si>
    <t>koniec okresu sprawozdawczego</t>
  </si>
  <si>
    <t>………………………………….</t>
  </si>
  <si>
    <t>Tabela 10.     Łączna kwota zobowiazań zabezpieczonych na majatku jednostki ze wskazaniem                                                    charakteru i formy zabezpieczeń</t>
  </si>
  <si>
    <t>Wyszczególnienie według rodzajów zobowiązań</t>
  </si>
  <si>
    <t>Kwota zobowiązania</t>
  </si>
  <si>
    <t>Wyszczególnienie według formy i charakteru  zabezpieczenia</t>
  </si>
  <si>
    <t xml:space="preserve">5. </t>
  </si>
  <si>
    <t xml:space="preserve">6. </t>
  </si>
  <si>
    <t xml:space="preserve">7. </t>
  </si>
  <si>
    <t>Tabela 11.     Zobowiazania warunkowe na dzień bilansowy</t>
  </si>
  <si>
    <t>Wyszczególnienie według rodzajów zobowiązań warunkowych</t>
  </si>
  <si>
    <t>Kwota zobowiązania warunkowego</t>
  </si>
  <si>
    <t>Wyszczególnienie według formy i charakteru  zabezpieczenia zobowiazania warunkowego</t>
  </si>
  <si>
    <t>Tabela 12. Czynne i bierne rozliczenia międzyokresowe</t>
  </si>
  <si>
    <t>Wartość rozliczeń miedzyokresowych                                                                                                            według stanu na:</t>
  </si>
  <si>
    <t>początek                                                                       okresu sprawozdawczego</t>
  </si>
  <si>
    <t>koniec                                                               okresu sprawozdawczego</t>
  </si>
  <si>
    <t>Rozliczenia międzyokresowe czynne kosztów</t>
  </si>
  <si>
    <t>Wyszczególnienie według                                                                                                                         rodzaju rozliczeń miedzyokresowych</t>
  </si>
  <si>
    <t>Rozliczenia międzyokresowe czynne kosztów  ogółem:</t>
  </si>
  <si>
    <t>Rozliczenia międzyokresowe czynne przychodów</t>
  </si>
  <si>
    <t>…</t>
  </si>
  <si>
    <t>Rozliczenia międzyokresowe czynne przychodów ogółem:</t>
  </si>
  <si>
    <t>Rozliczenia międzyokresowe bierne kosztów</t>
  </si>
  <si>
    <t>Rozliczenia międzyokresowe bierne kosztów  ogółem:</t>
  </si>
  <si>
    <t>Rozliczenia międzyokresowe bierne przychodów ogółem:</t>
  </si>
  <si>
    <t>Rozliczenia międzyokresowe bierne przychodów</t>
  </si>
  <si>
    <t>…………………………….</t>
  </si>
  <si>
    <t>………………………………                                     …………………………….</t>
  </si>
  <si>
    <t xml:space="preserve">             (główny ksiegowy)                                                                  (rok, miesiąc, dzień)</t>
  </si>
  <si>
    <t>Tabela 13.  Kwota otrzymanych gwarancji i poreczeń</t>
  </si>
  <si>
    <t>Wyszcegółowienie według rodzajuotrzymanych gwarancji i poręczeń</t>
  </si>
  <si>
    <t xml:space="preserve">Kwota zobowiazań zabezpieczonych otrzymanymi (niewykazqnymi w bilansie) gwarancjami i poręczeniami                                                                                                  według stanu na:      </t>
  </si>
  <si>
    <t>Kwota otrzymanych przez jednostkę                              gwarancji i poreczeń niewykazanych w bilansie                                                                                              według stanu na:</t>
  </si>
  <si>
    <t>6.</t>
  </si>
  <si>
    <t>7.</t>
  </si>
  <si>
    <t>Stan odpisów aktualizujacych na poczatek okresu sprawozdawczego</t>
  </si>
  <si>
    <t>Zwiększenia odpisów aktualizujacych w ciągu okresu sprawozdawczego</t>
  </si>
  <si>
    <t>rozwiazamnie odpisów aktualizujacych (uznanie odpisów za zbędne)</t>
  </si>
  <si>
    <t>Zmniejszenia odpisów aktualizujacych                                                                              w ciągu okresu sprawozdawczego</t>
  </si>
  <si>
    <t>zmniejszenia  razem  (5 + 6)</t>
  </si>
  <si>
    <t>Stan odpisów aktualizujacych na koniec okresu sprawozdawczego   (3+4-7)</t>
  </si>
  <si>
    <t>Wyszcegółowienie według rodzaju zapasów</t>
  </si>
  <si>
    <t>Wyszczególnienie  gruntów  uzytkowanych wieczyście                                          - dane identyfikujace grunt</t>
  </si>
  <si>
    <t>ogółem</t>
  </si>
  <si>
    <t>w tym:</t>
  </si>
  <si>
    <t>odsetki</t>
  </si>
  <si>
    <t>różnice kursowe</t>
  </si>
  <si>
    <t>Koszty wytworzenia poniesione                                                                 w ciągu poprzedniego okresu sprawozdawczego</t>
  </si>
  <si>
    <t>Koszty wytworzenia poniesione                                                         w ciagu bieżącego okresu sprawozdawczego</t>
  </si>
  <si>
    <t>Zaliczki na środki trawale                 w budowie (inwestycje)</t>
  </si>
  <si>
    <t>Wartość poczatkowa - Stan                       na początek okresu sprawozdaw-czego</t>
  </si>
  <si>
    <t>Umorzenie - Stan                       na początek okresu sprawozdaw-czego</t>
  </si>
  <si>
    <t xml:space="preserve">Tabela 3.     Odpisy aktualizujace wartość aktywów trwałych  </t>
  </si>
  <si>
    <t>Stan  odpisow aktualizujacych                          na koniec okresu sprawozdawczego                                               (4+5-6)</t>
  </si>
  <si>
    <t xml:space="preserve">Tabela 4.      Zmiany w stanie gruntów użytkowanych wieczyście  </t>
  </si>
  <si>
    <t>Tabela 5. Zmiany nieamortyzowanych lub nieumarzanych przez jednostkę środków trwałych, używanych na podstawie umów najmu, dzierżawy i innych umów, w tym z tytułu umów leasingu</t>
  </si>
  <si>
    <t>Dłużne papiery wartościowe</t>
  </si>
  <si>
    <t>początek okresu sprawo-zdawczego</t>
  </si>
  <si>
    <t>koniec okresu sprawo-zdawczego</t>
  </si>
  <si>
    <t>początek okresu sprawo- zdawczego</t>
  </si>
  <si>
    <t>początek okresu sprawo-zdawczego  (3+5+7)</t>
  </si>
  <si>
    <t>koniec okresu sprawo-zdawczego (4+6+8)</t>
  </si>
  <si>
    <t xml:space="preserve">Tabela 1.    Zmiany stanu wartości początkowej wartości  niematerialnych i prawnych oraz rzeczowych aktywow trwałych  </t>
  </si>
  <si>
    <t>amortyzacja/ umorzenie za okres sprawozda-wczy</t>
  </si>
  <si>
    <t xml:space="preserve">aktualiza-cja </t>
  </si>
  <si>
    <t>2.5.</t>
  </si>
  <si>
    <t>dotyczące zlikwidowa-nych składników</t>
  </si>
  <si>
    <t>Wartość netto składników aktywów</t>
  </si>
  <si>
    <t>Tabela 14.  Kwota wypłaconych środków pieniężnych na świadczenia pracownicze</t>
  </si>
  <si>
    <t>(rok, miesiac, dzień)</t>
  </si>
  <si>
    <t xml:space="preserve">                       (kierownik jednostki)</t>
  </si>
  <si>
    <t>Tabela 15.  Wysokość odpisów aktualizujących wartość zapasów</t>
  </si>
  <si>
    <t xml:space="preserve">Wyszczególnienie według charakteru                                                             poszczególnych pozycji </t>
  </si>
  <si>
    <t>Kwota przychodow na koniec okresu sprawozdawczego</t>
  </si>
  <si>
    <t>Kwota kosztów           na koniec okresu sprawozdawczego</t>
  </si>
  <si>
    <t>………………………                                                   ………………………</t>
  </si>
  <si>
    <t>Środki trwałe</t>
  </si>
  <si>
    <t>Zaliczki naśrodki trwale w budowie (inwestycje)</t>
  </si>
  <si>
    <t>Sporządził:  …………………………….</t>
  </si>
  <si>
    <t>Pozostałe środki trwałe</t>
  </si>
  <si>
    <t>Zbiory biblioteczne</t>
  </si>
  <si>
    <r>
      <t xml:space="preserve">Tabela 2.  </t>
    </r>
    <r>
      <rPr>
        <b/>
        <sz val="12"/>
        <color theme="1"/>
        <rFont val="Arial"/>
        <family val="2"/>
        <charset val="238"/>
      </rPr>
      <t xml:space="preserve">  Zmiany stanu umorzenia/amortyzacji wartości  niematerialnych i prawnych oraz rzeczowych aktywów trwałych                                                                                         </t>
    </r>
  </si>
  <si>
    <t>2.6.</t>
  </si>
  <si>
    <t>2.7.</t>
  </si>
  <si>
    <t xml:space="preserve">Wyszczegółowienie </t>
  </si>
  <si>
    <t xml:space="preserve">Tabela 17.   Kwota  przychodów  lub  kosztów  o  nadzwyczajnej  wartości                                                                                       lub  które  wystąpiły  incydentalnie </t>
  </si>
  <si>
    <t>Urządzenia techniczne i maszyny III,IV,VI</t>
  </si>
  <si>
    <t>Pomoc zdrowotna dla nauczycieli</t>
  </si>
  <si>
    <t>Tabela 16. Koszt wytworzenia środków trwałych w budowie 2022 r.</t>
  </si>
  <si>
    <t>Świadczenie na start</t>
  </si>
  <si>
    <t>Wykonanie pokrycia dachowego nad salą gimnastyczną Zespołu Szkół Ponadpodstawowych w Wolinie</t>
  </si>
  <si>
    <t>Modernizacja łazienki w internacie szkolnym Zespołu Szkół Ponadpodstawowych w Wolinie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</si>
</sst>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8"/>
      <name val="Arial CE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4" fontId="2" fillId="0" borderId="0" applyBorder="0" applyAlignment="0">
      <alignment horizontal="center" vertical="center" wrapText="1"/>
    </xf>
    <xf numFmtId="1" fontId="3" fillId="0" borderId="2" applyBorder="0">
      <alignment horizontal="center" vertical="center"/>
    </xf>
    <xf numFmtId="1" fontId="4" fillId="0" borderId="0" applyBorder="0">
      <alignment horizontal="left" vertical="center"/>
    </xf>
    <xf numFmtId="4" fontId="5" fillId="0" borderId="2" applyBorder="0">
      <alignment vertical="center" wrapText="1"/>
    </xf>
    <xf numFmtId="0" fontId="7" fillId="0" borderId="1" applyBorder="0">
      <alignment vertical="center" wrapText="1"/>
      <protection locked="0"/>
    </xf>
    <xf numFmtId="0" fontId="5" fillId="2" borderId="11" applyBorder="0">
      <alignment horizontal="center" vertical="center" wrapText="1"/>
      <protection locked="0"/>
    </xf>
    <xf numFmtId="1" fontId="5" fillId="0" borderId="2" applyBorder="0">
      <alignment horizontal="center" vertical="center"/>
      <protection locked="0"/>
    </xf>
    <xf numFmtId="4" fontId="5" fillId="0" borderId="1" applyBorder="0">
      <alignment horizontal="right" vertical="center" wrapText="1"/>
    </xf>
    <xf numFmtId="4" fontId="3" fillId="0" borderId="1" applyBorder="0">
      <alignment horizontal="right" vertical="center" wrapText="1"/>
      <protection locked="0"/>
    </xf>
    <xf numFmtId="4" fontId="5" fillId="0" borderId="1">
      <alignment horizontal="right" vertical="center" wrapText="1"/>
      <protection locked="0"/>
    </xf>
    <xf numFmtId="0" fontId="5" fillId="0" borderId="6" applyBorder="0">
      <alignment vertical="center"/>
      <protection locked="0"/>
    </xf>
    <xf numFmtId="4" fontId="5" fillId="0" borderId="27" applyBorder="0">
      <alignment horizontal="centerContinuous" vertical="center" wrapText="1"/>
      <protection locked="0"/>
    </xf>
    <xf numFmtId="4" fontId="6" fillId="0" borderId="0" applyBorder="0">
      <alignment horizontal="left" vertical="center"/>
      <protection locked="0"/>
    </xf>
    <xf numFmtId="4" fontId="3" fillId="0" borderId="1" applyBorder="0">
      <alignment horizontal="right" vertical="center" wrapText="1"/>
    </xf>
  </cellStyleXfs>
  <cellXfs count="344">
    <xf numFmtId="0" fontId="0" fillId="0" borderId="0" xfId="0"/>
    <xf numFmtId="0" fontId="0" fillId="0" borderId="0" xfId="0" applyAlignment="1"/>
    <xf numFmtId="0" fontId="0" fillId="0" borderId="1" xfId="0" applyBorder="1"/>
    <xf numFmtId="4" fontId="5" fillId="0" borderId="1" xfId="8" applyBorder="1">
      <alignment horizontal="right" vertical="center" wrapText="1"/>
    </xf>
    <xf numFmtId="1" fontId="3" fillId="0" borderId="2" xfId="2" applyBorder="1" applyProtection="1">
      <alignment horizontal="center" vertical="center"/>
      <protection locked="0"/>
    </xf>
    <xf numFmtId="0" fontId="7" fillId="0" borderId="1" xfId="5" applyBorder="1">
      <alignment vertical="center" wrapText="1"/>
      <protection locked="0"/>
    </xf>
    <xf numFmtId="4" fontId="3" fillId="0" borderId="1" xfId="9" applyBorder="1">
      <alignment horizontal="right" vertical="center" wrapText="1"/>
      <protection locked="0"/>
    </xf>
    <xf numFmtId="1" fontId="5" fillId="0" borderId="12" xfId="7" applyBorder="1">
      <alignment horizontal="center" vertical="center"/>
      <protection locked="0"/>
    </xf>
    <xf numFmtId="4" fontId="5" fillId="0" borderId="6" xfId="8" applyBorder="1">
      <alignment horizontal="right" vertical="center" wrapText="1"/>
    </xf>
    <xf numFmtId="0" fontId="12" fillId="0" borderId="0" xfId="0" applyFont="1"/>
    <xf numFmtId="0" fontId="14" fillId="0" borderId="0" xfId="0" applyFont="1"/>
    <xf numFmtId="0" fontId="0" fillId="0" borderId="1" xfId="0" applyBorder="1" applyAlignment="1"/>
    <xf numFmtId="0" fontId="8" fillId="0" borderId="0" xfId="0" applyFont="1" applyAlignment="1">
      <alignment horizontal="right"/>
    </xf>
    <xf numFmtId="4" fontId="3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 wrapText="1"/>
    </xf>
    <xf numFmtId="4" fontId="5" fillId="0" borderId="1" xfId="4" applyFont="1" applyBorder="1" applyProtection="1">
      <alignment vertical="center" wrapText="1"/>
      <protection locked="0"/>
    </xf>
    <xf numFmtId="0" fontId="7" fillId="0" borderId="1" xfId="5" applyFont="1" applyBorder="1">
      <alignment vertical="center" wrapText="1"/>
      <protection locked="0"/>
    </xf>
    <xf numFmtId="4" fontId="5" fillId="0" borderId="6" xfId="4" applyFont="1" applyBorder="1" applyProtection="1">
      <alignment vertical="center" wrapText="1"/>
      <protection locked="0"/>
    </xf>
    <xf numFmtId="0" fontId="3" fillId="0" borderId="1" xfId="5" applyFont="1" applyBorder="1">
      <alignment vertical="center" wrapText="1"/>
      <protection locked="0"/>
    </xf>
    <xf numFmtId="4" fontId="5" fillId="0" borderId="1" xfId="10" applyFont="1" applyBorder="1">
      <alignment horizontal="right" vertical="center" wrapText="1"/>
      <protection locked="0"/>
    </xf>
    <xf numFmtId="4" fontId="5" fillId="0" borderId="8" xfId="8" applyFont="1" applyBorder="1">
      <alignment horizontal="right" vertical="center" wrapText="1"/>
    </xf>
    <xf numFmtId="4" fontId="5" fillId="0" borderId="1" xfId="8" applyFont="1" applyBorder="1">
      <alignment horizontal="right" vertical="center" wrapText="1"/>
    </xf>
    <xf numFmtId="4" fontId="3" fillId="0" borderId="1" xfId="9" applyFont="1" applyBorder="1">
      <alignment horizontal="right" vertical="center" wrapText="1"/>
      <protection locked="0"/>
    </xf>
    <xf numFmtId="4" fontId="5" fillId="0" borderId="6" xfId="8" applyFont="1" applyBorder="1">
      <alignment horizontal="right" vertical="center" wrapText="1"/>
    </xf>
    <xf numFmtId="4" fontId="5" fillId="0" borderId="7" xfId="8" applyFont="1" applyBorder="1">
      <alignment horizontal="right" vertical="center" wrapText="1"/>
    </xf>
    <xf numFmtId="0" fontId="15" fillId="2" borderId="13" xfId="6" applyFont="1" applyBorder="1">
      <alignment horizontal="center" vertical="center" wrapText="1"/>
      <protection locked="0"/>
    </xf>
    <xf numFmtId="0" fontId="16" fillId="0" borderId="1" xfId="5" applyFont="1" applyBorder="1">
      <alignment vertical="center" wrapText="1"/>
      <protection locked="0"/>
    </xf>
    <xf numFmtId="0" fontId="17" fillId="0" borderId="0" xfId="0" applyFont="1"/>
    <xf numFmtId="0" fontId="18" fillId="0" borderId="1" xfId="5" applyFont="1" applyBorder="1">
      <alignment vertical="center" wrapText="1"/>
      <protection locked="0"/>
    </xf>
    <xf numFmtId="0" fontId="19" fillId="0" borderId="0" xfId="0" applyFont="1"/>
    <xf numFmtId="4" fontId="3" fillId="0" borderId="26" xfId="9" applyBorder="1">
      <alignment horizontal="right" vertical="center" wrapText="1"/>
      <protection locked="0"/>
    </xf>
    <xf numFmtId="0" fontId="20" fillId="0" borderId="1" xfId="0" applyFont="1" applyBorder="1" applyAlignment="1">
      <alignment horizontal="center" vertical="center"/>
    </xf>
    <xf numFmtId="0" fontId="5" fillId="2" borderId="1" xfId="6" applyFont="1" applyBorder="1">
      <alignment horizontal="center" vertical="center" wrapText="1"/>
      <protection locked="0"/>
    </xf>
    <xf numFmtId="0" fontId="1" fillId="0" borderId="1" xfId="0" applyFont="1" applyBorder="1"/>
    <xf numFmtId="4" fontId="0" fillId="0" borderId="0" xfId="0" applyNumberFormat="1"/>
    <xf numFmtId="4" fontId="1" fillId="0" borderId="1" xfId="0" applyNumberFormat="1" applyFont="1" applyBorder="1"/>
    <xf numFmtId="1" fontId="4" fillId="0" borderId="0" xfId="3" applyProtection="1">
      <alignment horizontal="left" vertical="center"/>
      <protection locked="0"/>
    </xf>
    <xf numFmtId="0" fontId="0" fillId="0" borderId="8" xfId="0" applyBorder="1"/>
    <xf numFmtId="1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 wrapText="1"/>
    </xf>
    <xf numFmtId="4" fontId="5" fillId="0" borderId="12" xfId="12" applyBorder="1" applyAlignment="1">
      <alignment horizontal="centerContinuous" vertical="center" wrapText="1"/>
      <protection locked="0"/>
    </xf>
    <xf numFmtId="4" fontId="5" fillId="0" borderId="6" xfId="12" applyBorder="1">
      <alignment horizontal="centerContinuous" vertical="center" wrapText="1"/>
      <protection locked="0"/>
    </xf>
    <xf numFmtId="4" fontId="5" fillId="0" borderId="28" xfId="8" applyBorder="1">
      <alignment horizontal="right" vertical="center" wrapText="1"/>
    </xf>
    <xf numFmtId="0" fontId="21" fillId="0" borderId="0" xfId="0" applyFont="1"/>
    <xf numFmtId="0" fontId="0" fillId="0" borderId="6" xfId="0" applyBorder="1"/>
    <xf numFmtId="1" fontId="5" fillId="0" borderId="0" xfId="7" applyBorder="1">
      <alignment horizontal="center" vertical="center"/>
      <protection locked="0"/>
    </xf>
    <xf numFmtId="4" fontId="5" fillId="0" borderId="0" xfId="4" applyBorder="1" applyProtection="1">
      <alignment vertical="center" wrapText="1"/>
      <protection locked="0"/>
    </xf>
    <xf numFmtId="4" fontId="5" fillId="0" borderId="0" xfId="8" applyBorder="1">
      <alignment horizontal="right" vertical="center" wrapText="1"/>
    </xf>
    <xf numFmtId="1" fontId="3" fillId="0" borderId="0" xfId="2" applyBorder="1" applyProtection="1">
      <alignment horizontal="center" vertical="center"/>
      <protection locked="0"/>
    </xf>
    <xf numFmtId="0" fontId="7" fillId="0" borderId="0" xfId="5" applyBorder="1">
      <alignment vertical="center" wrapText="1"/>
      <protection locked="0"/>
    </xf>
    <xf numFmtId="4" fontId="3" fillId="0" borderId="0" xfId="9" applyBorder="1">
      <alignment horizontal="right" vertical="center" wrapText="1"/>
      <protection locked="0"/>
    </xf>
    <xf numFmtId="1" fontId="5" fillId="0" borderId="0" xfId="7" applyBorder="1" applyAlignment="1">
      <alignment vertical="center"/>
      <protection locked="0"/>
    </xf>
    <xf numFmtId="0" fontId="22" fillId="0" borderId="0" xfId="5" applyFont="1" applyBorder="1" applyAlignment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" fontId="3" fillId="0" borderId="0" xfId="9" applyBorder="1" applyAlignment="1">
      <alignment vertical="center" wrapText="1"/>
      <protection locked="0"/>
    </xf>
    <xf numFmtId="4" fontId="16" fillId="0" borderId="0" xfId="9" applyFont="1" applyBorder="1" applyAlignment="1">
      <alignment vertical="center" wrapText="1"/>
      <protection locked="0"/>
    </xf>
    <xf numFmtId="0" fontId="24" fillId="0" borderId="2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0" fillId="0" borderId="7" xfId="0" applyBorder="1"/>
    <xf numFmtId="0" fontId="25" fillId="0" borderId="1" xfId="0" applyFont="1" applyBorder="1" applyAlignment="1"/>
    <xf numFmtId="0" fontId="25" fillId="0" borderId="9" xfId="0" applyFont="1" applyBorder="1" applyAlignment="1"/>
    <xf numFmtId="0" fontId="0" fillId="0" borderId="9" xfId="0" applyBorder="1"/>
    <xf numFmtId="0" fontId="0" fillId="0" borderId="37" xfId="0" applyBorder="1"/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0" fillId="0" borderId="39" xfId="0" applyBorder="1"/>
    <xf numFmtId="0" fontId="0" fillId="0" borderId="40" xfId="0" applyBorder="1"/>
    <xf numFmtId="0" fontId="22" fillId="0" borderId="0" xfId="5" applyFont="1" applyBorder="1" applyAlignment="1">
      <alignment horizontal="left" vertical="center" wrapText="1"/>
      <protection locked="0"/>
    </xf>
    <xf numFmtId="0" fontId="25" fillId="0" borderId="2" xfId="0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wrapText="1"/>
    </xf>
    <xf numFmtId="2" fontId="0" fillId="0" borderId="8" xfId="0" applyNumberFormat="1" applyBorder="1"/>
    <xf numFmtId="0" fontId="9" fillId="0" borderId="1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2" fontId="0" fillId="0" borderId="6" xfId="0" applyNumberFormat="1" applyBorder="1"/>
    <xf numFmtId="2" fontId="0" fillId="0" borderId="7" xfId="0" applyNumberFormat="1" applyBorder="1"/>
    <xf numFmtId="0" fontId="1" fillId="0" borderId="0" xfId="0" applyFont="1"/>
    <xf numFmtId="0" fontId="26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8" fillId="0" borderId="0" xfId="0" applyFont="1" applyAlignment="1"/>
    <xf numFmtId="0" fontId="20" fillId="0" borderId="8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1" fillId="0" borderId="2" xfId="0" applyFont="1" applyBorder="1"/>
    <xf numFmtId="2" fontId="1" fillId="0" borderId="8" xfId="0" applyNumberFormat="1" applyFont="1" applyBorder="1"/>
    <xf numFmtId="16" fontId="1" fillId="0" borderId="2" xfId="0" applyNumberFormat="1" applyFont="1" applyBorder="1"/>
    <xf numFmtId="0" fontId="1" fillId="0" borderId="0" xfId="0" applyFont="1" applyBorder="1"/>
    <xf numFmtId="1" fontId="3" fillId="0" borderId="2" xfId="7" applyFont="1" applyBorder="1">
      <alignment horizontal="center" vertical="center"/>
      <protection locked="0"/>
    </xf>
    <xf numFmtId="0" fontId="24" fillId="0" borderId="19" xfId="0" applyFont="1" applyBorder="1" applyAlignment="1">
      <alignment horizontal="center" vertical="center" wrapText="1"/>
    </xf>
    <xf numFmtId="4" fontId="3" fillId="0" borderId="0" xfId="9" applyBorder="1" applyAlignment="1">
      <alignment horizontal="center" vertical="center" wrapText="1"/>
      <protection locked="0"/>
    </xf>
    <xf numFmtId="4" fontId="16" fillId="0" borderId="0" xfId="9" applyFont="1" applyBorder="1" applyAlignment="1">
      <alignment horizontal="center" vertical="center" wrapText="1"/>
      <protection locked="0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0" fillId="0" borderId="2" xfId="0" applyBorder="1"/>
    <xf numFmtId="0" fontId="0" fillId="0" borderId="12" xfId="0" applyBorder="1"/>
    <xf numFmtId="4" fontId="0" fillId="0" borderId="6" xfId="0" applyNumberFormat="1" applyBorder="1"/>
    <xf numFmtId="4" fontId="0" fillId="0" borderId="7" xfId="0" applyNumberFormat="1" applyBorder="1"/>
    <xf numFmtId="4" fontId="3" fillId="0" borderId="0" xfId="9" applyBorder="1" applyAlignment="1">
      <alignment horizontal="center" vertical="center" wrapText="1"/>
      <protection locked="0"/>
    </xf>
    <xf numFmtId="4" fontId="16" fillId="0" borderId="0" xfId="9" applyFont="1" applyBorder="1" applyAlignment="1">
      <alignment horizontal="center" vertical="center" wrapText="1"/>
      <protection locked="0"/>
    </xf>
    <xf numFmtId="0" fontId="2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/>
    </xf>
    <xf numFmtId="2" fontId="25" fillId="0" borderId="39" xfId="0" applyNumberFormat="1" applyFont="1" applyBorder="1"/>
    <xf numFmtId="2" fontId="25" fillId="0" borderId="39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2" fontId="25" fillId="0" borderId="40" xfId="0" applyNumberFormat="1" applyFont="1" applyBorder="1"/>
    <xf numFmtId="0" fontId="2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2" fontId="9" fillId="0" borderId="39" xfId="0" applyNumberFormat="1" applyFont="1" applyBorder="1" applyAlignment="1">
      <alignment horizontal="center" vertical="center"/>
    </xf>
    <xf numFmtId="2" fontId="9" fillId="0" borderId="39" xfId="0" applyNumberFormat="1" applyFont="1" applyBorder="1" applyAlignment="1">
      <alignment horizontal="right" vertical="center"/>
    </xf>
    <xf numFmtId="2" fontId="9" fillId="0" borderId="40" xfId="0" applyNumberFormat="1" applyFont="1" applyBorder="1" applyAlignment="1">
      <alignment horizontal="right" vertical="center"/>
    </xf>
    <xf numFmtId="2" fontId="0" fillId="0" borderId="1" xfId="0" applyNumberFormat="1" applyBorder="1"/>
    <xf numFmtId="0" fontId="11" fillId="0" borderId="1" xfId="0" applyFont="1" applyBorder="1" applyAlignment="1">
      <alignment horizontal="right"/>
    </xf>
    <xf numFmtId="2" fontId="11" fillId="0" borderId="1" xfId="0" applyNumberFormat="1" applyFont="1" applyBorder="1"/>
    <xf numFmtId="0" fontId="11" fillId="0" borderId="1" xfId="0" applyFont="1" applyBorder="1"/>
    <xf numFmtId="4" fontId="3" fillId="0" borderId="0" xfId="9" applyBorder="1" applyAlignment="1">
      <alignment vertical="center"/>
      <protection locked="0"/>
    </xf>
    <xf numFmtId="4" fontId="3" fillId="0" borderId="0" xfId="9" applyBorder="1" applyAlignment="1">
      <alignment horizontal="center" vertical="center"/>
      <protection locked="0"/>
    </xf>
    <xf numFmtId="0" fontId="11" fillId="0" borderId="1" xfId="0" applyFont="1" applyBorder="1" applyAlignment="1">
      <alignment horizontal="center"/>
    </xf>
    <xf numFmtId="0" fontId="0" fillId="0" borderId="1" xfId="0" applyFont="1" applyBorder="1"/>
    <xf numFmtId="0" fontId="25" fillId="0" borderId="2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 wrapText="1"/>
    </xf>
    <xf numFmtId="0" fontId="11" fillId="0" borderId="12" xfId="0" applyFont="1" applyBorder="1"/>
    <xf numFmtId="0" fontId="11" fillId="0" borderId="6" xfId="0" applyFont="1" applyBorder="1"/>
    <xf numFmtId="4" fontId="11" fillId="0" borderId="6" xfId="0" applyNumberFormat="1" applyFont="1" applyBorder="1"/>
    <xf numFmtId="0" fontId="11" fillId="0" borderId="0" xfId="0" applyFont="1"/>
    <xf numFmtId="2" fontId="20" fillId="0" borderId="1" xfId="0" applyNumberFormat="1" applyFont="1" applyBorder="1" applyAlignment="1">
      <alignment horizontal="right"/>
    </xf>
    <xf numFmtId="0" fontId="26" fillId="0" borderId="2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2" fontId="20" fillId="0" borderId="8" xfId="0" applyNumberFormat="1" applyFont="1" applyBorder="1" applyAlignment="1">
      <alignment horizontal="right"/>
    </xf>
    <xf numFmtId="4" fontId="11" fillId="0" borderId="7" xfId="0" applyNumberFormat="1" applyFont="1" applyBorder="1"/>
    <xf numFmtId="0" fontId="1" fillId="0" borderId="33" xfId="0" applyFont="1" applyBorder="1"/>
    <xf numFmtId="0" fontId="1" fillId="0" borderId="9" xfId="0" applyFont="1" applyBorder="1"/>
    <xf numFmtId="2" fontId="1" fillId="0" borderId="9" xfId="0" applyNumberFormat="1" applyFont="1" applyBorder="1"/>
    <xf numFmtId="2" fontId="1" fillId="0" borderId="37" xfId="0" applyNumberFormat="1" applyFont="1" applyBorder="1"/>
    <xf numFmtId="0" fontId="20" fillId="0" borderId="38" xfId="0" applyFont="1" applyBorder="1"/>
    <xf numFmtId="0" fontId="20" fillId="0" borderId="39" xfId="0" applyFont="1" applyBorder="1"/>
    <xf numFmtId="2" fontId="20" fillId="0" borderId="39" xfId="0" applyNumberFormat="1" applyFont="1" applyBorder="1"/>
    <xf numFmtId="2" fontId="20" fillId="0" borderId="40" xfId="0" applyNumberFormat="1" applyFont="1" applyBorder="1"/>
    <xf numFmtId="0" fontId="1" fillId="0" borderId="19" xfId="0" applyFont="1" applyBorder="1"/>
    <xf numFmtId="0" fontId="1" fillId="0" borderId="13" xfId="0" applyFont="1" applyBorder="1"/>
    <xf numFmtId="2" fontId="1" fillId="0" borderId="13" xfId="0" applyNumberFormat="1" applyFont="1" applyBorder="1"/>
    <xf numFmtId="2" fontId="1" fillId="0" borderId="10" xfId="0" applyNumberFormat="1" applyFont="1" applyBorder="1"/>
    <xf numFmtId="0" fontId="26" fillId="0" borderId="12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1" fontId="27" fillId="0" borderId="0" xfId="3" applyFont="1" applyAlignment="1" applyProtection="1">
      <alignment horizontal="left" vertical="top"/>
      <protection locked="0"/>
    </xf>
    <xf numFmtId="1" fontId="3" fillId="0" borderId="0" xfId="2" applyBorder="1" applyAlignment="1" applyProtection="1">
      <alignment horizontal="left" vertical="center"/>
      <protection locked="0"/>
    </xf>
    <xf numFmtId="4" fontId="3" fillId="0" borderId="0" xfId="9" applyBorder="1" applyAlignment="1">
      <alignment horizontal="center" vertical="center" wrapText="1"/>
      <protection locked="0"/>
    </xf>
    <xf numFmtId="4" fontId="16" fillId="0" borderId="0" xfId="9" applyFont="1" applyBorder="1" applyAlignment="1">
      <alignment horizontal="center" vertical="center" wrapText="1"/>
      <protection locked="0"/>
    </xf>
    <xf numFmtId="0" fontId="28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20" fillId="0" borderId="1" xfId="0" applyNumberFormat="1" applyFont="1" applyBorder="1"/>
    <xf numFmtId="4" fontId="16" fillId="0" borderId="0" xfId="9" applyFont="1" applyBorder="1" applyAlignment="1">
      <alignment horizontal="left" vertical="center" wrapText="1"/>
      <protection locked="0"/>
    </xf>
    <xf numFmtId="1" fontId="3" fillId="0" borderId="19" xfId="2" applyBorder="1" applyProtection="1">
      <alignment horizontal="center" vertical="center"/>
      <protection locked="0"/>
    </xf>
    <xf numFmtId="0" fontId="18" fillId="0" borderId="13" xfId="5" applyFont="1" applyBorder="1">
      <alignment vertical="center" wrapText="1"/>
      <protection locked="0"/>
    </xf>
    <xf numFmtId="4" fontId="3" fillId="0" borderId="13" xfId="9" applyBorder="1">
      <alignment horizontal="right" vertical="center" wrapText="1"/>
      <protection locked="0"/>
    </xf>
    <xf numFmtId="0" fontId="5" fillId="2" borderId="38" xfId="6" applyBorder="1">
      <alignment horizontal="center" vertical="center" wrapText="1"/>
      <protection locked="0"/>
    </xf>
    <xf numFmtId="0" fontId="5" fillId="2" borderId="39" xfId="6" applyBorder="1">
      <alignment horizontal="center" vertical="center" wrapText="1"/>
      <protection locked="0"/>
    </xf>
    <xf numFmtId="0" fontId="5" fillId="2" borderId="40" xfId="6" applyBorder="1">
      <alignment horizontal="center" vertical="center" wrapText="1"/>
      <protection locked="0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4" fontId="5" fillId="0" borderId="0" xfId="12" applyBorder="1" applyAlignment="1">
      <alignment horizontal="centerContinuous" vertical="center" wrapText="1"/>
      <protection locked="0"/>
    </xf>
    <xf numFmtId="4" fontId="5" fillId="0" borderId="0" xfId="12" applyBorder="1">
      <alignment horizontal="centerContinuous" vertical="center" wrapText="1"/>
      <protection locked="0"/>
    </xf>
    <xf numFmtId="4" fontId="16" fillId="0" borderId="0" xfId="9" applyFont="1" applyBorder="1" applyAlignment="1">
      <alignment horizontal="center" vertical="center" wrapText="1"/>
      <protection locked="0"/>
    </xf>
    <xf numFmtId="0" fontId="7" fillId="0" borderId="13" xfId="5" applyFont="1" applyBorder="1">
      <alignment vertical="center" wrapText="1"/>
      <protection locked="0"/>
    </xf>
    <xf numFmtId="0" fontId="29" fillId="0" borderId="1" xfId="0" applyFont="1" applyBorder="1" applyAlignment="1">
      <alignment horizontal="left" wrapText="1"/>
    </xf>
    <xf numFmtId="4" fontId="16" fillId="0" borderId="0" xfId="9" applyFont="1" applyBorder="1" applyAlignment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4" fontId="5" fillId="0" borderId="1" xfId="6" applyNumberFormat="1" applyFill="1" applyBorder="1" applyAlignment="1">
      <alignment horizontal="center" vertical="center" wrapText="1"/>
      <protection locked="0"/>
    </xf>
    <xf numFmtId="0" fontId="10" fillId="0" borderId="35" xfId="6" applyFont="1" applyFill="1" applyBorder="1" applyAlignment="1">
      <alignment horizontal="center" vertical="center" wrapText="1"/>
      <protection locked="0"/>
    </xf>
    <xf numFmtId="0" fontId="5" fillId="0" borderId="35" xfId="6" applyFill="1" applyBorder="1" applyAlignment="1">
      <alignment horizontal="center" vertical="center" wrapText="1"/>
      <protection locked="0"/>
    </xf>
    <xf numFmtId="0" fontId="5" fillId="0" borderId="6" xfId="6" applyFill="1" applyBorder="1" applyAlignment="1">
      <alignment horizontal="center" vertical="center" wrapText="1"/>
      <protection locked="0"/>
    </xf>
    <xf numFmtId="0" fontId="10" fillId="0" borderId="6" xfId="6" applyFont="1" applyFill="1" applyBorder="1" applyAlignment="1">
      <alignment horizontal="center" vertical="center" wrapText="1"/>
      <protection locked="0"/>
    </xf>
    <xf numFmtId="0" fontId="5" fillId="0" borderId="41" xfId="6" applyFill="1" applyBorder="1" applyAlignment="1">
      <alignment horizontal="center" vertical="center" wrapText="1"/>
      <protection locked="0"/>
    </xf>
    <xf numFmtId="0" fontId="5" fillId="0" borderId="42" xfId="6" applyFill="1" applyBorder="1" applyAlignment="1">
      <alignment horizontal="center" vertical="center" wrapText="1"/>
      <protection locked="0"/>
    </xf>
    <xf numFmtId="0" fontId="5" fillId="0" borderId="43" xfId="6" applyFill="1" applyBorder="1" applyAlignment="1">
      <alignment horizontal="center" vertical="center" wrapText="1"/>
      <protection locked="0"/>
    </xf>
    <xf numFmtId="0" fontId="5" fillId="0" borderId="19" xfId="6" applyFill="1" applyBorder="1" applyAlignment="1">
      <alignment horizontal="center" vertical="center" wrapText="1"/>
      <protection locked="0"/>
    </xf>
    <xf numFmtId="0" fontId="5" fillId="0" borderId="13" xfId="6" applyFill="1" applyBorder="1" applyAlignment="1">
      <alignment horizontal="left" vertical="center" wrapText="1"/>
      <protection locked="0"/>
    </xf>
    <xf numFmtId="4" fontId="15" fillId="0" borderId="13" xfId="6" applyNumberFormat="1" applyFont="1" applyFill="1" applyBorder="1" applyAlignment="1">
      <alignment horizontal="center" vertical="center" wrapText="1"/>
      <protection locked="0"/>
    </xf>
    <xf numFmtId="4" fontId="15" fillId="0" borderId="10" xfId="6" applyNumberFormat="1" applyFont="1" applyFill="1" applyBorder="1" applyAlignment="1">
      <alignment horizontal="center" vertical="center" wrapText="1"/>
      <protection locked="0"/>
    </xf>
    <xf numFmtId="16" fontId="3" fillId="0" borderId="2" xfId="6" applyNumberFormat="1" applyFont="1" applyFill="1" applyBorder="1" applyAlignment="1">
      <alignment horizontal="center" vertical="center" wrapText="1"/>
      <protection locked="0"/>
    </xf>
    <xf numFmtId="0" fontId="3" fillId="0" borderId="1" xfId="6" applyFont="1" applyFill="1" applyBorder="1" applyAlignment="1">
      <alignment horizontal="left" vertical="center" wrapText="1"/>
      <protection locked="0"/>
    </xf>
    <xf numFmtId="4" fontId="5" fillId="0" borderId="13" xfId="6" applyNumberFormat="1" applyFill="1" applyBorder="1" applyAlignment="1">
      <alignment horizontal="center" vertical="center" wrapText="1"/>
      <protection locked="0"/>
    </xf>
    <xf numFmtId="4" fontId="10" fillId="0" borderId="1" xfId="6" applyNumberFormat="1" applyFont="1" applyFill="1" applyBorder="1" applyAlignment="1">
      <alignment horizontal="center" vertical="center" wrapText="1"/>
      <protection locked="0"/>
    </xf>
    <xf numFmtId="4" fontId="0" fillId="0" borderId="1" xfId="0" applyNumberFormat="1" applyFill="1" applyBorder="1"/>
    <xf numFmtId="4" fontId="15" fillId="0" borderId="1" xfId="6" applyNumberFormat="1" applyFont="1" applyFill="1" applyBorder="1" applyAlignment="1">
      <alignment horizontal="center" vertical="center" wrapText="1"/>
      <protection locked="0"/>
    </xf>
    <xf numFmtId="4" fontId="15" fillId="0" borderId="8" xfId="6" applyNumberFormat="1" applyFont="1" applyFill="1" applyBorder="1" applyAlignment="1">
      <alignment horizontal="center" vertical="center" wrapText="1"/>
      <protection locked="0"/>
    </xf>
    <xf numFmtId="0" fontId="3" fillId="0" borderId="2" xfId="6" applyFont="1" applyFill="1" applyBorder="1" applyAlignment="1">
      <alignment horizontal="center" vertical="center" wrapText="1"/>
      <protection locked="0"/>
    </xf>
    <xf numFmtId="0" fontId="5" fillId="0" borderId="2" xfId="6" applyFont="1" applyFill="1" applyBorder="1" applyAlignment="1">
      <alignment horizontal="center" vertical="center" wrapText="1"/>
      <protection locked="0"/>
    </xf>
    <xf numFmtId="0" fontId="5" fillId="0" borderId="1" xfId="6" applyFont="1" applyFill="1" applyBorder="1" applyAlignment="1">
      <alignment horizontal="left" vertical="center" wrapText="1"/>
      <protection locked="0"/>
    </xf>
    <xf numFmtId="4" fontId="11" fillId="0" borderId="1" xfId="0" applyNumberFormat="1" applyFont="1" applyFill="1" applyBorder="1"/>
    <xf numFmtId="4" fontId="5" fillId="0" borderId="1" xfId="6" applyNumberFormat="1" applyFont="1" applyFill="1" applyBorder="1" applyAlignment="1">
      <alignment horizontal="center" vertical="center" wrapText="1"/>
      <protection locked="0"/>
    </xf>
    <xf numFmtId="0" fontId="0" fillId="0" borderId="1" xfId="0" applyFill="1" applyBorder="1"/>
    <xf numFmtId="0" fontId="0" fillId="0" borderId="0" xfId="0" applyFill="1"/>
    <xf numFmtId="0" fontId="15" fillId="0" borderId="1" xfId="6" applyFont="1" applyFill="1" applyBorder="1" applyAlignment="1">
      <alignment horizontal="center" vertical="center" wrapText="1"/>
      <protection locked="0"/>
    </xf>
    <xf numFmtId="0" fontId="23" fillId="0" borderId="1" xfId="0" applyFont="1" applyFill="1" applyBorder="1" applyAlignment="1">
      <alignment horizontal="center" vertical="center" wrapText="1"/>
    </xf>
    <xf numFmtId="0" fontId="5" fillId="0" borderId="1" xfId="6" applyFill="1" applyBorder="1" applyAlignment="1">
      <alignment horizontal="center" vertical="center" wrapText="1"/>
      <protection locked="0"/>
    </xf>
    <xf numFmtId="0" fontId="5" fillId="0" borderId="1" xfId="6" applyFill="1" applyBorder="1" applyAlignment="1">
      <alignment horizontal="left" vertical="center" wrapText="1"/>
      <protection locked="0"/>
    </xf>
    <xf numFmtId="16" fontId="3" fillId="0" borderId="1" xfId="6" applyNumberFormat="1" applyFont="1" applyFill="1" applyBorder="1" applyAlignment="1">
      <alignment horizontal="center" vertical="center" wrapText="1"/>
      <protection locked="0"/>
    </xf>
    <xf numFmtId="0" fontId="3" fillId="0" borderId="1" xfId="6" applyFont="1" applyFill="1" applyBorder="1" applyAlignment="1">
      <alignment horizontal="center" vertical="center" wrapText="1"/>
      <protection locked="0"/>
    </xf>
    <xf numFmtId="0" fontId="5" fillId="0" borderId="1" xfId="6" applyFont="1" applyFill="1" applyBorder="1" applyAlignment="1">
      <alignment horizontal="center" vertical="center" wrapText="1"/>
      <protection locked="0"/>
    </xf>
    <xf numFmtId="1" fontId="5" fillId="0" borderId="0" xfId="7" applyFill="1" applyBorder="1" applyAlignment="1">
      <alignment vertical="center"/>
      <protection locked="0"/>
    </xf>
    <xf numFmtId="1" fontId="3" fillId="0" borderId="0" xfId="2" applyFill="1" applyBorder="1" applyProtection="1">
      <alignment horizontal="center" vertical="center"/>
      <protection locked="0"/>
    </xf>
    <xf numFmtId="0" fontId="7" fillId="0" borderId="0" xfId="5" applyFill="1" applyBorder="1">
      <alignment vertical="center" wrapText="1"/>
      <protection locked="0"/>
    </xf>
    <xf numFmtId="4" fontId="3" fillId="0" borderId="0" xfId="9" applyFill="1" applyBorder="1">
      <alignment horizontal="right" vertical="center" wrapText="1"/>
      <protection locked="0"/>
    </xf>
    <xf numFmtId="0" fontId="0" fillId="0" borderId="0" xfId="0" applyFill="1" applyAlignment="1"/>
    <xf numFmtId="0" fontId="22" fillId="0" borderId="0" xfId="5" applyFont="1" applyFill="1" applyBorder="1" applyAlignment="1">
      <alignment horizontal="center" vertical="center" wrapText="1"/>
      <protection locked="0"/>
    </xf>
    <xf numFmtId="0" fontId="8" fillId="0" borderId="0" xfId="0" applyFont="1" applyFill="1" applyAlignment="1"/>
    <xf numFmtId="4" fontId="5" fillId="0" borderId="0" xfId="8" applyFill="1" applyBorder="1">
      <alignment horizontal="right" vertical="center" wrapText="1"/>
    </xf>
    <xf numFmtId="1" fontId="5" fillId="0" borderId="0" xfId="7" applyFill="1" applyBorder="1">
      <alignment horizontal="center" vertical="center"/>
      <protection locked="0"/>
    </xf>
    <xf numFmtId="4" fontId="5" fillId="0" borderId="0" xfId="4" applyFill="1" applyBorder="1" applyProtection="1">
      <alignment vertical="center" wrapText="1"/>
      <protection locked="0"/>
    </xf>
    <xf numFmtId="4" fontId="16" fillId="0" borderId="0" xfId="9" applyFont="1" applyFill="1" applyBorder="1" applyAlignment="1">
      <alignment horizontal="center" vertical="center" wrapText="1"/>
      <protection locked="0"/>
    </xf>
    <xf numFmtId="0" fontId="8" fillId="0" borderId="0" xfId="0" applyFont="1" applyFill="1" applyAlignment="1">
      <alignment horizontal="center"/>
    </xf>
    <xf numFmtId="4" fontId="0" fillId="0" borderId="1" xfId="0" applyNumberFormat="1" applyFill="1" applyBorder="1" applyAlignment="1">
      <alignment vertical="center"/>
    </xf>
    <xf numFmtId="0" fontId="5" fillId="0" borderId="1" xfId="6" applyFill="1" applyBorder="1" applyAlignment="1">
      <alignment horizontal="center" vertical="center" wrapText="1"/>
      <protection locked="0"/>
    </xf>
    <xf numFmtId="0" fontId="15" fillId="0" borderId="14" xfId="6" applyFont="1" applyFill="1" applyBorder="1" applyAlignment="1">
      <alignment horizontal="center" vertical="center" wrapText="1"/>
      <protection locked="0"/>
    </xf>
    <xf numFmtId="0" fontId="15" fillId="0" borderId="35" xfId="6" applyFont="1" applyFill="1" applyBorder="1" applyAlignment="1">
      <alignment horizontal="center" vertical="center" wrapText="1"/>
      <protection locked="0"/>
    </xf>
    <xf numFmtId="0" fontId="20" fillId="0" borderId="5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 wrapText="1"/>
    </xf>
    <xf numFmtId="0" fontId="2" fillId="0" borderId="15" xfId="6" applyFont="1" applyFill="1" applyBorder="1" applyAlignment="1">
      <alignment horizontal="center" vertical="center" wrapText="1"/>
      <protection locked="0"/>
    </xf>
    <xf numFmtId="0" fontId="2" fillId="0" borderId="16" xfId="6" applyFont="1" applyFill="1" applyBorder="1" applyAlignment="1">
      <alignment horizontal="center" vertical="center" wrapText="1"/>
      <protection locked="0"/>
    </xf>
    <xf numFmtId="0" fontId="2" fillId="0" borderId="17" xfId="6" applyFont="1" applyFill="1" applyBorder="1" applyAlignment="1">
      <alignment horizontal="center" vertical="center" wrapText="1"/>
      <protection locked="0"/>
    </xf>
    <xf numFmtId="0" fontId="19" fillId="0" borderId="36" xfId="0" applyFont="1" applyFill="1" applyBorder="1" applyAlignment="1">
      <alignment horizontal="left" vertical="top" wrapText="1"/>
    </xf>
    <xf numFmtId="0" fontId="2" fillId="0" borderId="11" xfId="6" applyFont="1" applyFill="1" applyBorder="1" applyAlignment="1">
      <alignment horizontal="center" vertical="center" wrapText="1"/>
      <protection locked="0"/>
    </xf>
    <xf numFmtId="0" fontId="2" fillId="0" borderId="12" xfId="6" applyFont="1" applyFill="1" applyBorder="1" applyAlignment="1">
      <alignment horizontal="center" vertical="center" wrapText="1"/>
      <protection locked="0"/>
    </xf>
    <xf numFmtId="0" fontId="2" fillId="0" borderId="4" xfId="6" applyFont="1" applyFill="1" applyBorder="1" applyAlignment="1">
      <alignment horizontal="center" vertical="center" wrapText="1"/>
      <protection locked="0"/>
    </xf>
    <xf numFmtId="0" fontId="2" fillId="0" borderId="6" xfId="6" applyFont="1" applyFill="1" applyBorder="1" applyAlignment="1">
      <alignment horizontal="center" vertical="center" wrapText="1"/>
      <protection locked="0"/>
    </xf>
    <xf numFmtId="4" fontId="3" fillId="0" borderId="0" xfId="9" applyBorder="1" applyAlignment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16" fillId="0" borderId="0" xfId="9" applyFont="1" applyBorder="1" applyAlignment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1" fontId="3" fillId="0" borderId="0" xfId="2" applyBorder="1" applyAlignment="1" applyProtection="1">
      <alignment horizontal="left" vertical="center"/>
      <protection locked="0"/>
    </xf>
    <xf numFmtId="1" fontId="3" fillId="0" borderId="0" xfId="2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>
      <alignment horizontal="left" vertical="top" wrapText="1"/>
    </xf>
    <xf numFmtId="0" fontId="5" fillId="0" borderId="1" xfId="6" applyFill="1" applyBorder="1" applyAlignment="1">
      <alignment horizontal="center" vertical="center" wrapText="1"/>
      <protection locked="0"/>
    </xf>
    <xf numFmtId="0" fontId="15" fillId="0" borderId="1" xfId="6" applyFont="1" applyFill="1" applyBorder="1" applyAlignment="1">
      <alignment horizontal="center" vertical="center" wrapText="1"/>
      <protection locked="0"/>
    </xf>
    <xf numFmtId="0" fontId="5" fillId="0" borderId="1" xfId="6" applyFont="1" applyFill="1" applyBorder="1" applyAlignment="1">
      <alignment horizontal="center" vertical="center" wrapText="1"/>
      <protection locked="0"/>
    </xf>
    <xf numFmtId="0" fontId="2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" fontId="3" fillId="0" borderId="0" xfId="9" applyFill="1" applyBorder="1" applyAlignment="1">
      <alignment horizontal="center" vertical="center" wrapText="1"/>
      <protection locked="0"/>
    </xf>
    <xf numFmtId="4" fontId="16" fillId="0" borderId="0" xfId="9" applyFont="1" applyFill="1" applyBorder="1" applyAlignment="1">
      <alignment horizontal="center" vertical="center" wrapText="1"/>
      <protection locked="0"/>
    </xf>
    <xf numFmtId="0" fontId="12" fillId="0" borderId="0" xfId="0" applyFont="1" applyAlignment="1">
      <alignment horizontal="left" vertical="top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" fontId="3" fillId="0" borderId="0" xfId="9" applyBorder="1" applyAlignment="1">
      <alignment horizontal="right" vertical="center" wrapText="1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20" fillId="0" borderId="1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5" fillId="2" borderId="18" xfId="6" applyBorder="1" applyAlignment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5" fillId="2" borderId="3" xfId="6" applyBorder="1" applyAlignment="1">
      <alignment horizontal="center" vertical="center" wrapText="1"/>
      <protection locked="0"/>
    </xf>
    <xf numFmtId="0" fontId="0" fillId="0" borderId="19" xfId="0" applyBorder="1" applyAlignment="1">
      <alignment horizontal="center" vertical="center" wrapText="1"/>
    </xf>
    <xf numFmtId="0" fontId="5" fillId="2" borderId="14" xfId="6" applyBorder="1" applyAlignment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5" fillId="2" borderId="14" xfId="6" applyFont="1" applyBorder="1" applyAlignment="1">
      <alignment horizontal="center" vertical="center" wrapText="1"/>
      <protection locked="0"/>
    </xf>
    <xf numFmtId="0" fontId="15" fillId="2" borderId="15" xfId="6" applyFont="1" applyBorder="1" applyAlignment="1">
      <alignment horizontal="center" vertical="center" wrapText="1"/>
      <protection locked="0"/>
    </xf>
    <xf numFmtId="0" fontId="15" fillId="2" borderId="16" xfId="6" applyFont="1" applyBorder="1" applyAlignment="1">
      <alignment horizontal="center" vertical="center" wrapText="1"/>
      <protection locked="0"/>
    </xf>
    <xf numFmtId="0" fontId="15" fillId="2" borderId="17" xfId="6" applyFont="1" applyBorder="1" applyAlignment="1">
      <alignment horizontal="center" vertical="center" wrapText="1"/>
      <protection locked="0"/>
    </xf>
    <xf numFmtId="0" fontId="19" fillId="0" borderId="0" xfId="0" applyFont="1" applyAlignment="1">
      <alignment horizontal="left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20" fillId="0" borderId="1" xfId="0" applyFont="1" applyBorder="1" applyAlignment="1">
      <alignment horizont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7" fillId="0" borderId="0" xfId="5" applyBorder="1" applyAlignment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4" fontId="29" fillId="0" borderId="1" xfId="0" applyNumberFormat="1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/>
    </xf>
    <xf numFmtId="2" fontId="29" fillId="0" borderId="8" xfId="0" applyNumberFormat="1" applyFont="1" applyBorder="1" applyAlignment="1">
      <alignment horizontal="center" vertical="center"/>
    </xf>
  </cellXfs>
  <cellStyles count="15">
    <cellStyle name="bold11" xfId="1"/>
    <cellStyle name="bolditalic12" xfId="3"/>
    <cellStyle name="kwota" xfId="9"/>
    <cellStyle name="kwotabold" xfId="8"/>
    <cellStyle name="kwotaboldziel" xfId="10"/>
    <cellStyle name="kwotawynik" xfId="14"/>
    <cellStyle name="nag10" xfId="6"/>
    <cellStyle name="Normalny" xfId="0" builtinId="0"/>
    <cellStyle name="normalnybold" xfId="11"/>
    <cellStyle name="nota" xfId="13"/>
    <cellStyle name="pozycja" xfId="2"/>
    <cellStyle name="pozycjabold" xfId="7"/>
    <cellStyle name="razembold" xfId="12"/>
    <cellStyle name="Wyszczegolnbold" xfId="4"/>
    <cellStyle name="Wyszczegolnienie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pane ySplit="3" topLeftCell="A4" activePane="bottomLeft" state="frozen"/>
      <selection pane="bottomLeft" activeCell="J17" sqref="J17"/>
    </sheetView>
  </sheetViews>
  <sheetFormatPr defaultRowHeight="15" x14ac:dyDescent="0.25"/>
  <cols>
    <col min="1" max="1" width="6" customWidth="1"/>
    <col min="2" max="2" width="23.85546875" customWidth="1"/>
    <col min="3" max="3" width="12.7109375" customWidth="1"/>
    <col min="4" max="4" width="12.85546875" customWidth="1"/>
    <col min="5" max="5" width="12" customWidth="1"/>
    <col min="6" max="6" width="7.7109375" customWidth="1"/>
    <col min="7" max="7" width="11.140625" customWidth="1"/>
    <col min="8" max="8" width="12.28515625" customWidth="1"/>
    <col min="9" max="9" width="11.28515625" customWidth="1"/>
    <col min="10" max="10" width="12" customWidth="1"/>
    <col min="11" max="11" width="11.42578125" customWidth="1"/>
    <col min="12" max="12" width="7.7109375" customWidth="1"/>
    <col min="13" max="13" width="9.5703125" customWidth="1"/>
    <col min="14" max="14" width="10" customWidth="1"/>
    <col min="15" max="15" width="12.7109375" customWidth="1"/>
  </cols>
  <sheetData>
    <row r="1" spans="1:15" ht="24.75" customHeight="1" thickBot="1" x14ac:dyDescent="0.3">
      <c r="A1" s="236" t="s">
        <v>216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2" spans="1:15" ht="19.5" customHeight="1" x14ac:dyDescent="0.25">
      <c r="A2" s="237" t="s">
        <v>0</v>
      </c>
      <c r="B2" s="239" t="s">
        <v>44</v>
      </c>
      <c r="C2" s="229" t="s">
        <v>204</v>
      </c>
      <c r="D2" s="233" t="s">
        <v>3</v>
      </c>
      <c r="E2" s="234"/>
      <c r="F2" s="234"/>
      <c r="G2" s="234"/>
      <c r="H2" s="235"/>
      <c r="I2" s="233" t="s">
        <v>4</v>
      </c>
      <c r="J2" s="234"/>
      <c r="K2" s="234"/>
      <c r="L2" s="234"/>
      <c r="M2" s="234"/>
      <c r="N2" s="235"/>
      <c r="O2" s="231" t="s">
        <v>76</v>
      </c>
    </row>
    <row r="3" spans="1:15" ht="81" customHeight="1" thickBot="1" x14ac:dyDescent="0.3">
      <c r="A3" s="238"/>
      <c r="B3" s="240"/>
      <c r="C3" s="230"/>
      <c r="D3" s="183" t="s">
        <v>5</v>
      </c>
      <c r="E3" s="183" t="s">
        <v>38</v>
      </c>
      <c r="F3" s="183" t="s">
        <v>71</v>
      </c>
      <c r="G3" s="183" t="s">
        <v>72</v>
      </c>
      <c r="H3" s="184" t="s">
        <v>73</v>
      </c>
      <c r="I3" s="184" t="s">
        <v>74</v>
      </c>
      <c r="J3" s="185" t="s">
        <v>19</v>
      </c>
      <c r="K3" s="186" t="s">
        <v>38</v>
      </c>
      <c r="L3" s="186" t="s">
        <v>71</v>
      </c>
      <c r="M3" s="186" t="s">
        <v>77</v>
      </c>
      <c r="N3" s="186" t="s">
        <v>75</v>
      </c>
      <c r="O3" s="232"/>
    </row>
    <row r="4" spans="1:15" ht="15" customHeight="1" thickBot="1" x14ac:dyDescent="0.3">
      <c r="A4" s="187">
        <v>1</v>
      </c>
      <c r="B4" s="184">
        <v>2</v>
      </c>
      <c r="C4" s="188">
        <v>3</v>
      </c>
      <c r="D4" s="184">
        <v>4</v>
      </c>
      <c r="E4" s="188">
        <v>5</v>
      </c>
      <c r="F4" s="184">
        <v>6</v>
      </c>
      <c r="G4" s="188">
        <v>7</v>
      </c>
      <c r="H4" s="184">
        <v>8</v>
      </c>
      <c r="I4" s="188">
        <v>9</v>
      </c>
      <c r="J4" s="184">
        <v>10</v>
      </c>
      <c r="K4" s="188">
        <v>11</v>
      </c>
      <c r="L4" s="184">
        <v>12</v>
      </c>
      <c r="M4" s="188">
        <v>13</v>
      </c>
      <c r="N4" s="184">
        <v>14</v>
      </c>
      <c r="O4" s="189">
        <v>15</v>
      </c>
    </row>
    <row r="5" spans="1:15" ht="25.5" x14ac:dyDescent="0.25">
      <c r="A5" s="190" t="s">
        <v>55</v>
      </c>
      <c r="B5" s="191" t="s">
        <v>56</v>
      </c>
      <c r="C5" s="192">
        <v>71981.17</v>
      </c>
      <c r="D5" s="192">
        <f t="shared" ref="D5:J5" si="0">D6+D7</f>
        <v>425</v>
      </c>
      <c r="E5" s="192">
        <f t="shared" si="0"/>
        <v>0</v>
      </c>
      <c r="F5" s="192">
        <f t="shared" si="0"/>
        <v>0</v>
      </c>
      <c r="G5" s="192">
        <f t="shared" si="0"/>
        <v>0</v>
      </c>
      <c r="H5" s="192">
        <f>D5+E5+F5+G5</f>
        <v>425</v>
      </c>
      <c r="I5" s="192">
        <f t="shared" si="0"/>
        <v>0</v>
      </c>
      <c r="J5" s="192">
        <f t="shared" si="0"/>
        <v>0</v>
      </c>
      <c r="K5" s="192">
        <f t="shared" ref="K5" si="1">K6+K7</f>
        <v>0</v>
      </c>
      <c r="L5" s="192">
        <f t="shared" ref="L5" si="2">L6+L7</f>
        <v>0</v>
      </c>
      <c r="M5" s="192">
        <f t="shared" ref="M5" si="3">M6+M7</f>
        <v>0</v>
      </c>
      <c r="N5" s="192">
        <f>I5+J5+K5+L5+M5</f>
        <v>0</v>
      </c>
      <c r="O5" s="193">
        <f>C5+H5-N5</f>
        <v>72406.17</v>
      </c>
    </row>
    <row r="6" spans="1:15" ht="51" x14ac:dyDescent="0.25">
      <c r="A6" s="194" t="s">
        <v>7</v>
      </c>
      <c r="B6" s="195" t="s">
        <v>57</v>
      </c>
      <c r="C6" s="192"/>
      <c r="D6" s="196"/>
      <c r="E6" s="197"/>
      <c r="F6" s="196"/>
      <c r="G6" s="196"/>
      <c r="H6" s="196">
        <f>D6+E6+F6+G6</f>
        <v>0</v>
      </c>
      <c r="I6" s="196"/>
      <c r="J6" s="182"/>
      <c r="K6" s="198"/>
      <c r="L6" s="198"/>
      <c r="M6" s="198"/>
      <c r="N6" s="199">
        <f t="shared" ref="N6:N19" si="4">I6+J6+K6+L6+M6</f>
        <v>0</v>
      </c>
      <c r="O6" s="200">
        <f t="shared" ref="O6:O19" si="5">C6+H6-N6</f>
        <v>0</v>
      </c>
    </row>
    <row r="7" spans="1:15" ht="25.5" x14ac:dyDescent="0.25">
      <c r="A7" s="201" t="s">
        <v>10</v>
      </c>
      <c r="B7" s="195" t="s">
        <v>58</v>
      </c>
      <c r="C7" s="199">
        <v>71981.17</v>
      </c>
      <c r="D7" s="199">
        <v>425</v>
      </c>
      <c r="E7" s="197"/>
      <c r="F7" s="196"/>
      <c r="G7" s="196"/>
      <c r="H7" s="196">
        <f t="shared" ref="H7:H19" si="6">D7+E7+F7+G7</f>
        <v>425</v>
      </c>
      <c r="I7" s="196"/>
      <c r="J7" s="182"/>
      <c r="K7" s="198"/>
      <c r="L7" s="198"/>
      <c r="M7" s="198"/>
      <c r="N7" s="199">
        <f t="shared" si="4"/>
        <v>0</v>
      </c>
      <c r="O7" s="200">
        <f t="shared" si="5"/>
        <v>72406.17</v>
      </c>
    </row>
    <row r="8" spans="1:15" ht="25.5" x14ac:dyDescent="0.25">
      <c r="A8" s="202" t="s">
        <v>59</v>
      </c>
      <c r="B8" s="203" t="s">
        <v>60</v>
      </c>
      <c r="C8" s="192">
        <f>C9+C18+C19</f>
        <v>3405010.3699999996</v>
      </c>
      <c r="D8" s="192">
        <f>D9+D18+D19</f>
        <v>261216.83000000002</v>
      </c>
      <c r="E8" s="192">
        <f>E9+E18+E19</f>
        <v>0</v>
      </c>
      <c r="F8" s="192">
        <f>F9+F18+F19</f>
        <v>0</v>
      </c>
      <c r="G8" s="192">
        <f>G9+G18+G19</f>
        <v>220.9</v>
      </c>
      <c r="H8" s="196">
        <f t="shared" si="6"/>
        <v>261437.73</v>
      </c>
      <c r="I8" s="192">
        <f>I9+I18+I19</f>
        <v>0</v>
      </c>
      <c r="J8" s="199">
        <f>J9+J18+J19</f>
        <v>1409.11</v>
      </c>
      <c r="K8" s="199">
        <f>K9+K18+K19</f>
        <v>0</v>
      </c>
      <c r="L8" s="199">
        <f>L9+L18+L19</f>
        <v>0</v>
      </c>
      <c r="M8" s="199">
        <f>M9+M18+M19</f>
        <v>0</v>
      </c>
      <c r="N8" s="199">
        <f t="shared" si="4"/>
        <v>1409.11</v>
      </c>
      <c r="O8" s="200">
        <f>C8+H8-N8</f>
        <v>3665038.9899999998</v>
      </c>
    </row>
    <row r="9" spans="1:15" x14ac:dyDescent="0.25">
      <c r="A9" s="202" t="s">
        <v>25</v>
      </c>
      <c r="B9" s="203" t="s">
        <v>70</v>
      </c>
      <c r="C9" s="192">
        <f>C10+C11+C12+C14+C15+C13+C16+C17</f>
        <v>3335836.3699999996</v>
      </c>
      <c r="D9" s="192">
        <f>D10+D11+D12+D14+D15+D13+D16+D17</f>
        <v>261216.83000000002</v>
      </c>
      <c r="E9" s="192">
        <f>E10+E11+E12+E14+E15+E13+E16+E17</f>
        <v>0</v>
      </c>
      <c r="F9" s="192">
        <f t="shared" ref="F9" si="7">F10+F11+F12+F14+F15+F13</f>
        <v>0</v>
      </c>
      <c r="G9" s="192">
        <f>G10+G11+G12+G14+G15+G13+G16+G17</f>
        <v>220.9</v>
      </c>
      <c r="H9" s="192">
        <f>H10+H11+H12+H14+H15+H13+H16+H17</f>
        <v>261437.73</v>
      </c>
      <c r="I9" s="192">
        <f t="shared" ref="I9" si="8">I10+I11+I12+I14+I15+I13</f>
        <v>0</v>
      </c>
      <c r="J9" s="192">
        <f>J10+J11+J12+J14+J15+J13+J16+J17</f>
        <v>1409.11</v>
      </c>
      <c r="K9" s="192">
        <f t="shared" ref="K9" si="9">K10+K11+K12+K14+K15+K13</f>
        <v>0</v>
      </c>
      <c r="L9" s="192">
        <f t="shared" ref="L9" si="10">L10+L11+L12+L14+L15+L13</f>
        <v>0</v>
      </c>
      <c r="M9" s="192">
        <f t="shared" ref="M9" si="11">M10+M11+M12+M14+M15+M13</f>
        <v>0</v>
      </c>
      <c r="N9" s="192">
        <f>N10+N11+N12+N14+N15+N13+N16+N17</f>
        <v>1409.11</v>
      </c>
      <c r="O9" s="193">
        <f>O10+O11+O12+O14+O15+O13+O16+O17</f>
        <v>3595864.99</v>
      </c>
    </row>
    <row r="10" spans="1:15" x14ac:dyDescent="0.25">
      <c r="A10" s="201" t="s">
        <v>61</v>
      </c>
      <c r="B10" s="195" t="s">
        <v>62</v>
      </c>
      <c r="C10" s="192"/>
      <c r="D10" s="196"/>
      <c r="E10" s="197"/>
      <c r="F10" s="196"/>
      <c r="G10" s="196"/>
      <c r="H10" s="196">
        <f t="shared" si="6"/>
        <v>0</v>
      </c>
      <c r="I10" s="196"/>
      <c r="J10" s="182"/>
      <c r="K10" s="198"/>
      <c r="L10" s="198"/>
      <c r="M10" s="198"/>
      <c r="N10" s="199">
        <f t="shared" si="4"/>
        <v>0</v>
      </c>
      <c r="O10" s="200">
        <f t="shared" si="5"/>
        <v>0</v>
      </c>
    </row>
    <row r="11" spans="1:15" ht="76.5" x14ac:dyDescent="0.25">
      <c r="A11" s="201" t="s">
        <v>63</v>
      </c>
      <c r="B11" s="195" t="s">
        <v>8</v>
      </c>
      <c r="C11" s="192"/>
      <c r="D11" s="196"/>
      <c r="E11" s="197"/>
      <c r="F11" s="196"/>
      <c r="G11" s="196"/>
      <c r="H11" s="196">
        <f t="shared" si="6"/>
        <v>0</v>
      </c>
      <c r="I11" s="196"/>
      <c r="J11" s="182"/>
      <c r="K11" s="198"/>
      <c r="L11" s="198"/>
      <c r="M11" s="198"/>
      <c r="N11" s="199">
        <f t="shared" si="4"/>
        <v>0</v>
      </c>
      <c r="O11" s="200">
        <f t="shared" si="5"/>
        <v>0</v>
      </c>
    </row>
    <row r="12" spans="1:15" ht="25.5" x14ac:dyDescent="0.25">
      <c r="A12" s="201" t="s">
        <v>64</v>
      </c>
      <c r="B12" s="195" t="s">
        <v>9</v>
      </c>
      <c r="C12" s="192">
        <v>2766238.92</v>
      </c>
      <c r="D12" s="196">
        <v>96404.24</v>
      </c>
      <c r="E12" s="197"/>
      <c r="F12" s="196"/>
      <c r="G12" s="196"/>
      <c r="H12" s="196">
        <f t="shared" si="6"/>
        <v>96404.24</v>
      </c>
      <c r="I12" s="196"/>
      <c r="J12" s="182"/>
      <c r="K12" s="198"/>
      <c r="L12" s="198"/>
      <c r="M12" s="198"/>
      <c r="N12" s="199">
        <f t="shared" si="4"/>
        <v>0</v>
      </c>
      <c r="O12" s="200">
        <f t="shared" si="5"/>
        <v>2862643.16</v>
      </c>
    </row>
    <row r="13" spans="1:15" ht="25.5" x14ac:dyDescent="0.25">
      <c r="A13" s="201" t="s">
        <v>65</v>
      </c>
      <c r="B13" s="195" t="s">
        <v>240</v>
      </c>
      <c r="C13" s="192">
        <v>104828.26</v>
      </c>
      <c r="D13" s="196"/>
      <c r="E13" s="197"/>
      <c r="F13" s="196"/>
      <c r="G13" s="196"/>
      <c r="H13" s="196">
        <f t="shared" si="6"/>
        <v>0</v>
      </c>
      <c r="I13" s="196"/>
      <c r="J13" s="182"/>
      <c r="K13" s="198"/>
      <c r="L13" s="198"/>
      <c r="M13" s="198"/>
      <c r="N13" s="199">
        <f t="shared" si="4"/>
        <v>0</v>
      </c>
      <c r="O13" s="200">
        <f t="shared" si="5"/>
        <v>104828.26</v>
      </c>
    </row>
    <row r="14" spans="1:15" x14ac:dyDescent="0.25">
      <c r="A14" s="201" t="s">
        <v>26</v>
      </c>
      <c r="B14" s="195" t="s">
        <v>66</v>
      </c>
      <c r="C14" s="192">
        <v>0</v>
      </c>
      <c r="D14" s="196">
        <v>128241.7</v>
      </c>
      <c r="E14" s="197"/>
      <c r="F14" s="196"/>
      <c r="G14" s="196"/>
      <c r="H14" s="196">
        <f t="shared" si="6"/>
        <v>128241.7</v>
      </c>
      <c r="I14" s="196"/>
      <c r="J14" s="182"/>
      <c r="K14" s="198"/>
      <c r="L14" s="198"/>
      <c r="M14" s="204"/>
      <c r="N14" s="199">
        <f t="shared" si="4"/>
        <v>0</v>
      </c>
      <c r="O14" s="200">
        <f>C14+H14-N14</f>
        <v>128241.7</v>
      </c>
    </row>
    <row r="15" spans="1:15" x14ac:dyDescent="0.25">
      <c r="A15" s="201" t="s">
        <v>219</v>
      </c>
      <c r="B15" s="195" t="s">
        <v>12</v>
      </c>
      <c r="C15" s="192">
        <v>0</v>
      </c>
      <c r="D15" s="196"/>
      <c r="E15" s="197"/>
      <c r="F15" s="196"/>
      <c r="G15" s="196"/>
      <c r="H15" s="196">
        <f t="shared" si="6"/>
        <v>0</v>
      </c>
      <c r="I15" s="196"/>
      <c r="J15" s="182"/>
      <c r="K15" s="198"/>
      <c r="L15" s="198"/>
      <c r="M15" s="198"/>
      <c r="N15" s="199">
        <f>I15+J15+K15+L15+M15</f>
        <v>0</v>
      </c>
      <c r="O15" s="200">
        <f>C15+H15-N15</f>
        <v>0</v>
      </c>
    </row>
    <row r="16" spans="1:15" x14ac:dyDescent="0.25">
      <c r="A16" s="201" t="s">
        <v>236</v>
      </c>
      <c r="B16" s="195" t="s">
        <v>233</v>
      </c>
      <c r="C16" s="199">
        <v>399157.15</v>
      </c>
      <c r="D16" s="182">
        <v>33418.449999999997</v>
      </c>
      <c r="E16" s="205"/>
      <c r="F16" s="182"/>
      <c r="G16" s="182"/>
      <c r="H16" s="196">
        <f t="shared" si="6"/>
        <v>33418.449999999997</v>
      </c>
      <c r="I16" s="196"/>
      <c r="J16" s="182"/>
      <c r="K16" s="198"/>
      <c r="L16" s="198"/>
      <c r="M16" s="198"/>
      <c r="N16" s="199">
        <f t="shared" ref="N16:N17" si="12">I16+J16+K16+L16+M16</f>
        <v>0</v>
      </c>
      <c r="O16" s="200">
        <f t="shared" ref="O16" si="13">C16+H16-N16</f>
        <v>432575.60000000003</v>
      </c>
    </row>
    <row r="17" spans="1:15" x14ac:dyDescent="0.25">
      <c r="A17" s="201" t="s">
        <v>237</v>
      </c>
      <c r="B17" s="195" t="s">
        <v>234</v>
      </c>
      <c r="C17" s="199">
        <v>65612.039999999994</v>
      </c>
      <c r="D17" s="182">
        <v>3152.44</v>
      </c>
      <c r="E17" s="197"/>
      <c r="F17" s="182"/>
      <c r="G17" s="182">
        <v>220.9</v>
      </c>
      <c r="H17" s="196">
        <f t="shared" si="6"/>
        <v>3373.34</v>
      </c>
      <c r="I17" s="196"/>
      <c r="J17" s="182">
        <v>1409.11</v>
      </c>
      <c r="K17" s="198"/>
      <c r="L17" s="198"/>
      <c r="M17" s="198"/>
      <c r="N17" s="199">
        <f t="shared" si="12"/>
        <v>1409.11</v>
      </c>
      <c r="O17" s="200">
        <f>C17+H17-N17</f>
        <v>67576.26999999999</v>
      </c>
    </row>
    <row r="18" spans="1:15" ht="25.5" x14ac:dyDescent="0.25">
      <c r="A18" s="194" t="s">
        <v>27</v>
      </c>
      <c r="B18" s="195" t="s">
        <v>67</v>
      </c>
      <c r="C18" s="192">
        <v>69174</v>
      </c>
      <c r="D18" s="196"/>
      <c r="E18" s="197"/>
      <c r="F18" s="196"/>
      <c r="G18" s="196"/>
      <c r="H18" s="196">
        <f t="shared" si="6"/>
        <v>0</v>
      </c>
      <c r="I18" s="196"/>
      <c r="J18" s="182"/>
      <c r="K18" s="198"/>
      <c r="L18" s="198"/>
      <c r="M18" s="198"/>
      <c r="N18" s="199">
        <f t="shared" si="4"/>
        <v>0</v>
      </c>
      <c r="O18" s="200">
        <f t="shared" si="5"/>
        <v>69174</v>
      </c>
    </row>
    <row r="19" spans="1:15" ht="25.5" x14ac:dyDescent="0.25">
      <c r="A19" s="201" t="s">
        <v>68</v>
      </c>
      <c r="B19" s="195" t="s">
        <v>203</v>
      </c>
      <c r="C19" s="199">
        <v>0</v>
      </c>
      <c r="D19" s="182"/>
      <c r="E19" s="197"/>
      <c r="F19" s="182"/>
      <c r="G19" s="182"/>
      <c r="H19" s="182">
        <f t="shared" si="6"/>
        <v>0</v>
      </c>
      <c r="I19" s="182"/>
      <c r="J19" s="182"/>
      <c r="K19" s="198"/>
      <c r="L19" s="198"/>
      <c r="M19" s="198"/>
      <c r="N19" s="199">
        <f t="shared" si="4"/>
        <v>0</v>
      </c>
      <c r="O19" s="200">
        <f t="shared" si="5"/>
        <v>0</v>
      </c>
    </row>
    <row r="20" spans="1:15" x14ac:dyDescent="0.25">
      <c r="A20" s="52"/>
      <c r="B20" s="52"/>
      <c r="C20" s="52"/>
      <c r="D20" s="52"/>
      <c r="E20" s="52"/>
      <c r="F20" s="52"/>
      <c r="G20" s="52"/>
      <c r="H20" s="52"/>
      <c r="I20" s="52"/>
      <c r="J20" s="52"/>
    </row>
    <row r="21" spans="1:15" x14ac:dyDescent="0.25">
      <c r="A21" s="52"/>
      <c r="B21" s="52"/>
      <c r="C21" s="52"/>
      <c r="D21" s="52"/>
      <c r="E21" s="52"/>
      <c r="F21" s="52"/>
      <c r="G21" s="52"/>
      <c r="H21" s="52"/>
      <c r="I21" s="52"/>
      <c r="J21" s="52"/>
    </row>
    <row r="22" spans="1:15" x14ac:dyDescent="0.25">
      <c r="A22" s="49"/>
      <c r="B22" s="50" t="s">
        <v>78</v>
      </c>
      <c r="C22" s="50"/>
      <c r="D22" s="51"/>
      <c r="E22" s="51"/>
      <c r="F22" s="51"/>
      <c r="G22" s="241" t="s">
        <v>79</v>
      </c>
      <c r="H22" s="241"/>
      <c r="I22" s="241"/>
      <c r="J22" s="48"/>
      <c r="L22" s="242" t="s">
        <v>80</v>
      </c>
      <c r="M22" s="242"/>
      <c r="N22" s="242"/>
    </row>
    <row r="23" spans="1:15" x14ac:dyDescent="0.25">
      <c r="A23" s="49"/>
      <c r="B23" s="53" t="s">
        <v>81</v>
      </c>
      <c r="C23" s="50"/>
      <c r="D23" s="51"/>
      <c r="E23" s="51"/>
      <c r="F23" s="51"/>
      <c r="G23" s="243" t="s">
        <v>35</v>
      </c>
      <c r="H23" s="243"/>
      <c r="I23" s="243"/>
      <c r="J23" s="48"/>
      <c r="L23" s="244" t="s">
        <v>36</v>
      </c>
      <c r="M23" s="244"/>
      <c r="N23" s="244"/>
    </row>
    <row r="24" spans="1:15" x14ac:dyDescent="0.25">
      <c r="A24" s="49"/>
      <c r="B24" s="53"/>
      <c r="C24" s="50"/>
      <c r="D24" s="51"/>
      <c r="E24" s="51"/>
      <c r="F24" s="51"/>
      <c r="G24" s="180"/>
      <c r="H24" s="180"/>
      <c r="I24" s="180"/>
      <c r="J24" s="48"/>
      <c r="L24" s="181"/>
      <c r="M24" s="181"/>
      <c r="N24" s="181"/>
    </row>
    <row r="25" spans="1:15" x14ac:dyDescent="0.25">
      <c r="A25" s="49"/>
      <c r="B25" s="50"/>
      <c r="C25" s="50"/>
      <c r="D25" s="51"/>
      <c r="E25" s="51"/>
      <c r="F25" s="51"/>
      <c r="G25" s="51"/>
      <c r="H25" s="51"/>
      <c r="I25" s="51"/>
      <c r="J25" s="48"/>
    </row>
    <row r="26" spans="1:15" x14ac:dyDescent="0.25">
      <c r="A26" s="245" t="s">
        <v>232</v>
      </c>
      <c r="B26" s="245"/>
      <c r="C26" s="50"/>
      <c r="D26" s="51"/>
      <c r="E26" s="51"/>
      <c r="F26" s="51"/>
      <c r="G26" s="51"/>
      <c r="H26" s="51"/>
      <c r="I26" s="51"/>
      <c r="J26" s="48"/>
    </row>
    <row r="27" spans="1:15" x14ac:dyDescent="0.25">
      <c r="A27" s="49"/>
      <c r="B27" s="50"/>
      <c r="C27" s="50"/>
      <c r="D27" s="51"/>
      <c r="E27" s="51"/>
      <c r="F27" s="51"/>
      <c r="G27" s="51"/>
      <c r="H27" s="51"/>
      <c r="I27" s="51"/>
      <c r="J27" s="48"/>
    </row>
    <row r="28" spans="1:15" x14ac:dyDescent="0.25">
      <c r="A28" s="49"/>
      <c r="B28" s="50"/>
      <c r="C28" s="50"/>
      <c r="D28" s="51"/>
      <c r="E28" s="51"/>
      <c r="F28" s="51"/>
      <c r="G28" s="51"/>
      <c r="H28" s="51"/>
      <c r="I28" s="51"/>
      <c r="J28" s="48"/>
    </row>
    <row r="29" spans="1:15" x14ac:dyDescent="0.25">
      <c r="A29" s="49"/>
      <c r="B29" s="50"/>
      <c r="C29" s="50"/>
      <c r="D29" s="51"/>
      <c r="E29" s="51"/>
      <c r="F29" s="51"/>
      <c r="G29" s="51"/>
      <c r="H29" s="51"/>
      <c r="I29" s="51"/>
      <c r="J29" s="48"/>
    </row>
    <row r="30" spans="1:15" x14ac:dyDescent="0.25">
      <c r="A30" s="49"/>
      <c r="B30" s="50"/>
      <c r="C30" s="50"/>
      <c r="D30" s="51"/>
      <c r="E30" s="51"/>
      <c r="F30" s="51"/>
      <c r="G30" s="51"/>
      <c r="H30" s="51"/>
      <c r="I30" s="51"/>
      <c r="J30" s="48"/>
    </row>
    <row r="31" spans="1:15" x14ac:dyDescent="0.25">
      <c r="A31" s="49"/>
      <c r="B31" s="50"/>
      <c r="C31" s="50"/>
      <c r="D31" s="51"/>
      <c r="E31" s="51"/>
      <c r="F31" s="51"/>
      <c r="G31" s="51"/>
      <c r="H31" s="51"/>
      <c r="I31" s="51"/>
      <c r="J31" s="48"/>
    </row>
    <row r="32" spans="1:15" x14ac:dyDescent="0.25">
      <c r="A32" s="46"/>
      <c r="B32" s="47"/>
      <c r="C32" s="47"/>
      <c r="D32" s="48"/>
      <c r="E32" s="48"/>
      <c r="F32" s="48"/>
      <c r="G32" s="48"/>
      <c r="H32" s="48"/>
      <c r="I32" s="48"/>
      <c r="J32" s="48"/>
    </row>
    <row r="33" spans="1:10" x14ac:dyDescent="0.25">
      <c r="A33" s="49"/>
      <c r="B33" s="50"/>
      <c r="C33" s="50"/>
      <c r="D33" s="51"/>
      <c r="E33" s="51"/>
      <c r="F33" s="51"/>
      <c r="G33" s="51"/>
      <c r="H33" s="51"/>
      <c r="I33" s="51"/>
      <c r="J33" s="48"/>
    </row>
    <row r="34" spans="1:10" x14ac:dyDescent="0.25">
      <c r="A34" s="49"/>
      <c r="B34" s="50"/>
      <c r="C34" s="50"/>
      <c r="D34" s="51"/>
      <c r="E34" s="51"/>
      <c r="F34" s="51"/>
      <c r="G34" s="51"/>
      <c r="H34" s="51"/>
      <c r="I34" s="51"/>
      <c r="J34" s="48"/>
    </row>
    <row r="35" spans="1:10" x14ac:dyDescent="0.25">
      <c r="A35" s="49"/>
      <c r="B35" s="50"/>
      <c r="C35" s="50"/>
      <c r="D35" s="51"/>
      <c r="E35" s="51"/>
      <c r="F35" s="51"/>
      <c r="G35" s="51"/>
      <c r="H35" s="51"/>
      <c r="I35" s="51"/>
      <c r="J35" s="48"/>
    </row>
    <row r="36" spans="1:10" x14ac:dyDescent="0.25">
      <c r="A36" s="49"/>
      <c r="B36" s="50"/>
      <c r="C36" s="50"/>
      <c r="D36" s="51"/>
      <c r="E36" s="51"/>
      <c r="F36" s="51"/>
      <c r="G36" s="51"/>
      <c r="H36" s="51"/>
      <c r="I36" s="51"/>
      <c r="J36" s="48"/>
    </row>
    <row r="37" spans="1:10" x14ac:dyDescent="0.25">
      <c r="A37" s="49"/>
      <c r="B37" s="50"/>
      <c r="C37" s="50"/>
      <c r="D37" s="51"/>
      <c r="E37" s="51"/>
      <c r="F37" s="51"/>
      <c r="G37" s="51"/>
      <c r="H37" s="51"/>
      <c r="I37" s="51"/>
      <c r="J37" s="48"/>
    </row>
    <row r="38" spans="1:10" x14ac:dyDescent="0.25">
      <c r="A38" s="49"/>
      <c r="B38" s="50"/>
      <c r="C38" s="50"/>
      <c r="D38" s="51"/>
      <c r="E38" s="51"/>
      <c r="F38" s="51"/>
      <c r="G38" s="51"/>
      <c r="H38" s="51"/>
      <c r="I38" s="51"/>
      <c r="J38" s="48"/>
    </row>
    <row r="39" spans="1:10" x14ac:dyDescent="0.25">
      <c r="A39" s="49"/>
      <c r="B39" s="50"/>
      <c r="C39" s="50"/>
      <c r="D39" s="51"/>
      <c r="E39" s="51"/>
      <c r="F39" s="51"/>
      <c r="G39" s="51"/>
      <c r="H39" s="51"/>
      <c r="I39" s="51"/>
      <c r="J39" s="48"/>
    </row>
    <row r="40" spans="1:10" x14ac:dyDescent="0.25">
      <c r="A40" s="49"/>
      <c r="B40" s="50"/>
      <c r="C40" s="50"/>
      <c r="D40" s="51"/>
      <c r="E40" s="51"/>
      <c r="F40" s="51"/>
      <c r="G40" s="51"/>
      <c r="H40" s="51"/>
      <c r="I40" s="51"/>
      <c r="J40" s="48"/>
    </row>
    <row r="41" spans="1:10" x14ac:dyDescent="0.25">
      <c r="A41" s="46"/>
      <c r="B41" s="47"/>
      <c r="C41" s="47"/>
      <c r="D41" s="48"/>
      <c r="E41" s="48"/>
      <c r="F41" s="48"/>
      <c r="G41" s="48"/>
      <c r="H41" s="48"/>
      <c r="I41" s="48"/>
      <c r="J41" s="48"/>
    </row>
  </sheetData>
  <mergeCells count="12">
    <mergeCell ref="G22:I22"/>
    <mergeCell ref="L22:N22"/>
    <mergeCell ref="G23:I23"/>
    <mergeCell ref="L23:N23"/>
    <mergeCell ref="A26:B26"/>
    <mergeCell ref="C2:C3"/>
    <mergeCell ref="O2:O3"/>
    <mergeCell ref="D2:H2"/>
    <mergeCell ref="I2:N2"/>
    <mergeCell ref="A1:O1"/>
    <mergeCell ref="A2:A3"/>
    <mergeCell ref="B2:B3"/>
  </mergeCells>
  <pageMargins left="0.23622047244094491" right="0.23622047244094491" top="0.47244094488188981" bottom="0.47244094488188981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activeCell="A21" sqref="A21:B21"/>
    </sheetView>
  </sheetViews>
  <sheetFormatPr defaultRowHeight="15" x14ac:dyDescent="0.25"/>
  <cols>
    <col min="1" max="1" width="6.85546875" customWidth="1"/>
    <col min="2" max="2" width="36.28515625" customWidth="1"/>
    <col min="3" max="3" width="26.5703125" customWidth="1"/>
    <col min="4" max="4" width="33" customWidth="1"/>
    <col min="5" max="5" width="27.42578125" customWidth="1"/>
  </cols>
  <sheetData>
    <row r="2" spans="1:9" ht="57.75" customHeight="1" x14ac:dyDescent="0.25">
      <c r="A2" s="315" t="s">
        <v>155</v>
      </c>
      <c r="B2" s="315"/>
      <c r="C2" s="315"/>
      <c r="D2" s="315"/>
      <c r="E2" s="315"/>
    </row>
    <row r="3" spans="1:9" ht="19.5" thickBot="1" x14ac:dyDescent="0.35">
      <c r="B3" s="9"/>
      <c r="F3" s="1"/>
      <c r="G3" s="1"/>
      <c r="H3" s="1"/>
    </row>
    <row r="4" spans="1:9" ht="15" customHeight="1" x14ac:dyDescent="0.25">
      <c r="A4" s="257" t="s">
        <v>28</v>
      </c>
      <c r="B4" s="259" t="s">
        <v>156</v>
      </c>
      <c r="C4" s="316" t="s">
        <v>157</v>
      </c>
      <c r="D4" s="316" t="s">
        <v>158</v>
      </c>
      <c r="E4" s="318" t="s">
        <v>39</v>
      </c>
      <c r="F4" s="1"/>
      <c r="G4" s="1"/>
      <c r="H4" s="1"/>
    </row>
    <row r="5" spans="1:9" ht="34.5" customHeight="1" x14ac:dyDescent="0.25">
      <c r="A5" s="258"/>
      <c r="B5" s="260"/>
      <c r="C5" s="317"/>
      <c r="D5" s="317"/>
      <c r="E5" s="319"/>
      <c r="F5" s="1"/>
      <c r="G5" s="1"/>
      <c r="H5" s="1"/>
      <c r="I5" s="1"/>
    </row>
    <row r="6" spans="1:9" x14ac:dyDescent="0.25">
      <c r="A6" s="90">
        <v>1</v>
      </c>
      <c r="B6" s="110">
        <v>2</v>
      </c>
      <c r="C6" s="110">
        <v>3</v>
      </c>
      <c r="D6" s="86">
        <v>4</v>
      </c>
      <c r="E6" s="91">
        <v>5</v>
      </c>
    </row>
    <row r="7" spans="1:9" x14ac:dyDescent="0.25">
      <c r="A7" s="114" t="s">
        <v>40</v>
      </c>
      <c r="B7" s="67"/>
      <c r="C7" s="2"/>
      <c r="D7" s="2"/>
      <c r="E7" s="38"/>
    </row>
    <row r="8" spans="1:9" x14ac:dyDescent="0.25">
      <c r="A8" s="114" t="s">
        <v>25</v>
      </c>
      <c r="B8" s="67"/>
      <c r="C8" s="2"/>
      <c r="D8" s="2"/>
      <c r="E8" s="38"/>
    </row>
    <row r="9" spans="1:9" x14ac:dyDescent="0.25">
      <c r="A9" s="114" t="s">
        <v>15</v>
      </c>
      <c r="B9" s="67"/>
      <c r="C9" s="2"/>
      <c r="D9" s="2"/>
      <c r="E9" s="38"/>
    </row>
    <row r="10" spans="1:9" x14ac:dyDescent="0.25">
      <c r="A10" s="114" t="s">
        <v>68</v>
      </c>
      <c r="B10" s="67"/>
      <c r="C10" s="2"/>
      <c r="D10" s="2"/>
      <c r="E10" s="38"/>
    </row>
    <row r="11" spans="1:9" x14ac:dyDescent="0.25">
      <c r="A11" s="114" t="s">
        <v>159</v>
      </c>
      <c r="B11" s="67"/>
      <c r="C11" s="2"/>
      <c r="D11" s="2"/>
      <c r="E11" s="38"/>
    </row>
    <row r="12" spans="1:9" x14ac:dyDescent="0.25">
      <c r="A12" s="114" t="s">
        <v>160</v>
      </c>
      <c r="B12" s="67"/>
      <c r="C12" s="2"/>
      <c r="D12" s="2"/>
      <c r="E12" s="38"/>
    </row>
    <row r="13" spans="1:9" x14ac:dyDescent="0.25">
      <c r="A13" s="114" t="s">
        <v>161</v>
      </c>
      <c r="B13" s="67"/>
      <c r="C13" s="2"/>
      <c r="D13" s="2"/>
      <c r="E13" s="38"/>
    </row>
    <row r="14" spans="1:9" ht="15.75" thickBot="1" x14ac:dyDescent="0.3">
      <c r="A14" s="114"/>
      <c r="B14" s="68"/>
      <c r="C14" s="69"/>
      <c r="D14" s="69"/>
      <c r="E14" s="70"/>
    </row>
    <row r="15" spans="1:9" ht="15.75" thickBot="1" x14ac:dyDescent="0.3">
      <c r="A15" s="71" t="s">
        <v>110</v>
      </c>
      <c r="B15" s="111" t="s">
        <v>136</v>
      </c>
      <c r="C15" s="112">
        <f>C7+C8+C9+C10+C11+C12+C13+C14</f>
        <v>0</v>
      </c>
      <c r="D15" s="113" t="s">
        <v>110</v>
      </c>
      <c r="E15" s="115">
        <f t="shared" ref="E15" si="0">E7+E8+E9+E10+E11+E12+E13+E14</f>
        <v>0</v>
      </c>
    </row>
    <row r="17" spans="1:5" x14ac:dyDescent="0.25">
      <c r="B17" s="10"/>
    </row>
    <row r="18" spans="1:5" ht="15" customHeight="1" x14ac:dyDescent="0.25">
      <c r="A18" s="49"/>
      <c r="B18" s="50" t="s">
        <v>78</v>
      </c>
      <c r="C18" s="241" t="s">
        <v>113</v>
      </c>
      <c r="D18" s="241"/>
      <c r="E18" s="98" t="s">
        <v>154</v>
      </c>
    </row>
    <row r="19" spans="1:5" x14ac:dyDescent="0.25">
      <c r="A19" s="49"/>
      <c r="B19" s="75" t="s">
        <v>112</v>
      </c>
      <c r="C19" s="243" t="s">
        <v>114</v>
      </c>
      <c r="D19" s="243"/>
      <c r="E19" s="99" t="s">
        <v>36</v>
      </c>
    </row>
    <row r="20" spans="1:5" x14ac:dyDescent="0.25">
      <c r="A20" s="49"/>
      <c r="B20" s="50"/>
    </row>
    <row r="21" spans="1:5" x14ac:dyDescent="0.25">
      <c r="A21" s="245" t="s">
        <v>232</v>
      </c>
      <c r="B21" s="245"/>
    </row>
  </sheetData>
  <mergeCells count="9">
    <mergeCell ref="C18:D18"/>
    <mergeCell ref="C19:D19"/>
    <mergeCell ref="A21:B21"/>
    <mergeCell ref="A2:E2"/>
    <mergeCell ref="A4:A5"/>
    <mergeCell ref="B4:B5"/>
    <mergeCell ref="C4:C5"/>
    <mergeCell ref="D4:D5"/>
    <mergeCell ref="E4:E5"/>
  </mergeCells>
  <pageMargins left="0.70866141732283472" right="0.70866141732283472" top="1.3385826771653544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workbookViewId="0">
      <selection activeCell="A22" sqref="A22:B22"/>
    </sheetView>
  </sheetViews>
  <sheetFormatPr defaultRowHeight="15" x14ac:dyDescent="0.25"/>
  <cols>
    <col min="1" max="1" width="6" customWidth="1"/>
    <col min="2" max="2" width="39.28515625" customWidth="1"/>
    <col min="3" max="3" width="23.42578125" customWidth="1"/>
    <col min="4" max="4" width="32.140625" customWidth="1"/>
    <col min="5" max="5" width="24.28515625" customWidth="1"/>
  </cols>
  <sheetData>
    <row r="3" spans="1:5" ht="18.75" x14ac:dyDescent="0.3">
      <c r="A3" s="320" t="s">
        <v>162</v>
      </c>
      <c r="B3" s="320"/>
      <c r="C3" s="320"/>
      <c r="D3" s="320"/>
      <c r="E3" s="320"/>
    </row>
    <row r="4" spans="1:5" ht="19.5" thickBot="1" x14ac:dyDescent="0.35">
      <c r="B4" s="9"/>
    </row>
    <row r="5" spans="1:5" x14ac:dyDescent="0.25">
      <c r="A5" s="257" t="s">
        <v>28</v>
      </c>
      <c r="B5" s="259" t="s">
        <v>163</v>
      </c>
      <c r="C5" s="316" t="s">
        <v>164</v>
      </c>
      <c r="D5" s="316" t="s">
        <v>165</v>
      </c>
      <c r="E5" s="318" t="s">
        <v>39</v>
      </c>
    </row>
    <row r="6" spans="1:5" ht="48.75" customHeight="1" x14ac:dyDescent="0.25">
      <c r="A6" s="258"/>
      <c r="B6" s="260"/>
      <c r="C6" s="317"/>
      <c r="D6" s="317"/>
      <c r="E6" s="319"/>
    </row>
    <row r="7" spans="1:5" x14ac:dyDescent="0.25">
      <c r="A7" s="90">
        <v>1</v>
      </c>
      <c r="B7" s="110">
        <v>2</v>
      </c>
      <c r="C7" s="110">
        <v>3</v>
      </c>
      <c r="D7" s="86">
        <v>4</v>
      </c>
      <c r="E7" s="91">
        <v>5</v>
      </c>
    </row>
    <row r="8" spans="1:5" x14ac:dyDescent="0.25">
      <c r="A8" s="114" t="s">
        <v>40</v>
      </c>
      <c r="B8" s="67"/>
      <c r="C8" s="2"/>
      <c r="D8" s="2"/>
      <c r="E8" s="38"/>
    </row>
    <row r="9" spans="1:5" x14ac:dyDescent="0.25">
      <c r="A9" s="114" t="s">
        <v>25</v>
      </c>
      <c r="B9" s="67"/>
      <c r="C9" s="2"/>
      <c r="D9" s="2"/>
      <c r="E9" s="38"/>
    </row>
    <row r="10" spans="1:5" x14ac:dyDescent="0.25">
      <c r="A10" s="114" t="s">
        <v>15</v>
      </c>
      <c r="B10" s="67"/>
      <c r="C10" s="2"/>
      <c r="D10" s="2"/>
      <c r="E10" s="38"/>
    </row>
    <row r="11" spans="1:5" x14ac:dyDescent="0.25">
      <c r="A11" s="114" t="s">
        <v>68</v>
      </c>
      <c r="B11" s="67"/>
      <c r="C11" s="2"/>
      <c r="D11" s="2"/>
      <c r="E11" s="38"/>
    </row>
    <row r="12" spans="1:5" x14ac:dyDescent="0.25">
      <c r="A12" s="114" t="s">
        <v>159</v>
      </c>
      <c r="B12" s="67"/>
      <c r="C12" s="2"/>
      <c r="D12" s="2"/>
      <c r="E12" s="38"/>
    </row>
    <row r="13" spans="1:5" x14ac:dyDescent="0.25">
      <c r="A13" s="114" t="s">
        <v>160</v>
      </c>
      <c r="B13" s="67"/>
      <c r="C13" s="2"/>
      <c r="D13" s="2"/>
      <c r="E13" s="38"/>
    </row>
    <row r="14" spans="1:5" x14ac:dyDescent="0.25">
      <c r="A14" s="114" t="s">
        <v>161</v>
      </c>
      <c r="B14" s="67"/>
      <c r="C14" s="2"/>
      <c r="D14" s="2"/>
      <c r="E14" s="38"/>
    </row>
    <row r="15" spans="1:5" ht="15.75" thickBot="1" x14ac:dyDescent="0.3">
      <c r="A15" s="114"/>
      <c r="B15" s="68"/>
      <c r="C15" s="69"/>
      <c r="D15" s="69"/>
      <c r="E15" s="70"/>
    </row>
    <row r="16" spans="1:5" ht="30.75" customHeight="1" thickBot="1" x14ac:dyDescent="0.3">
      <c r="A16" s="71" t="s">
        <v>110</v>
      </c>
      <c r="B16" s="119" t="s">
        <v>136</v>
      </c>
      <c r="C16" s="121">
        <f>C8+C9+C10+C11+C12+C13+C14+C15</f>
        <v>0</v>
      </c>
      <c r="D16" s="120" t="s">
        <v>110</v>
      </c>
      <c r="E16" s="122">
        <f t="shared" ref="E16" si="0">E8+E9+E10+E11+E12+E13+E14+E15</f>
        <v>0</v>
      </c>
    </row>
    <row r="18" spans="1:5" x14ac:dyDescent="0.25">
      <c r="B18" s="10"/>
    </row>
    <row r="19" spans="1:5" x14ac:dyDescent="0.25">
      <c r="A19" s="49"/>
      <c r="B19" s="50" t="s">
        <v>78</v>
      </c>
      <c r="C19" s="241" t="s">
        <v>113</v>
      </c>
      <c r="D19" s="241"/>
      <c r="E19" s="98" t="s">
        <v>180</v>
      </c>
    </row>
    <row r="20" spans="1:5" x14ac:dyDescent="0.25">
      <c r="A20" s="49"/>
      <c r="B20" s="75" t="s">
        <v>112</v>
      </c>
      <c r="C20" s="243" t="s">
        <v>114</v>
      </c>
      <c r="D20" s="243"/>
      <c r="E20" s="99" t="s">
        <v>36</v>
      </c>
    </row>
    <row r="21" spans="1:5" x14ac:dyDescent="0.25">
      <c r="A21" s="49"/>
      <c r="B21" s="50"/>
    </row>
    <row r="22" spans="1:5" x14ac:dyDescent="0.25">
      <c r="A22" s="245" t="s">
        <v>232</v>
      </c>
      <c r="B22" s="245"/>
    </row>
  </sheetData>
  <mergeCells count="9">
    <mergeCell ref="C19:D19"/>
    <mergeCell ref="C20:D20"/>
    <mergeCell ref="A22:B22"/>
    <mergeCell ref="A3:E3"/>
    <mergeCell ref="A5:A6"/>
    <mergeCell ref="B5:B6"/>
    <mergeCell ref="C5:C6"/>
    <mergeCell ref="D5:D6"/>
    <mergeCell ref="E5:E6"/>
  </mergeCells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>
      <selection activeCell="A31" sqref="A31:B31"/>
    </sheetView>
  </sheetViews>
  <sheetFormatPr defaultRowHeight="15" x14ac:dyDescent="0.25"/>
  <cols>
    <col min="1" max="1" width="6.42578125" customWidth="1"/>
    <col min="2" max="2" width="65.140625" customWidth="1"/>
    <col min="3" max="3" width="27" customWidth="1"/>
    <col min="4" max="4" width="26.140625" customWidth="1"/>
  </cols>
  <sheetData>
    <row r="2" spans="1:4" ht="33.75" customHeight="1" x14ac:dyDescent="0.25">
      <c r="A2" s="289" t="s">
        <v>166</v>
      </c>
      <c r="B2" s="289"/>
      <c r="C2" s="289"/>
      <c r="D2" s="289"/>
    </row>
    <row r="4" spans="1:4" ht="32.25" customHeight="1" x14ac:dyDescent="0.25">
      <c r="A4" s="287" t="s">
        <v>0</v>
      </c>
      <c r="B4" s="285" t="s">
        <v>171</v>
      </c>
      <c r="C4" s="321" t="s">
        <v>167</v>
      </c>
      <c r="D4" s="321"/>
    </row>
    <row r="5" spans="1:4" ht="31.5" customHeight="1" x14ac:dyDescent="0.25">
      <c r="A5" s="287"/>
      <c r="B5" s="285"/>
      <c r="C5" s="109" t="s">
        <v>168</v>
      </c>
      <c r="D5" s="109" t="s">
        <v>169</v>
      </c>
    </row>
    <row r="6" spans="1:4" x14ac:dyDescent="0.25">
      <c r="A6" s="126" t="s">
        <v>6</v>
      </c>
      <c r="B6" s="126" t="s">
        <v>170</v>
      </c>
      <c r="C6" s="2"/>
      <c r="D6" s="2"/>
    </row>
    <row r="7" spans="1:4" x14ac:dyDescent="0.25">
      <c r="A7" s="2" t="s">
        <v>7</v>
      </c>
      <c r="B7" s="2"/>
      <c r="C7" s="2"/>
      <c r="D7" s="2"/>
    </row>
    <row r="8" spans="1:4" x14ac:dyDescent="0.25">
      <c r="A8" s="2" t="s">
        <v>10</v>
      </c>
      <c r="B8" s="2"/>
      <c r="C8" s="2"/>
      <c r="D8" s="2"/>
    </row>
    <row r="9" spans="1:4" x14ac:dyDescent="0.25">
      <c r="A9" s="2" t="s">
        <v>174</v>
      </c>
      <c r="B9" s="2"/>
      <c r="C9" s="2"/>
      <c r="D9" s="2"/>
    </row>
    <row r="10" spans="1:4" x14ac:dyDescent="0.25">
      <c r="A10" s="2"/>
      <c r="B10" s="124" t="s">
        <v>172</v>
      </c>
      <c r="C10" s="125">
        <f>C7+C8+C9</f>
        <v>0</v>
      </c>
      <c r="D10" s="125">
        <f>D7+D8+D9</f>
        <v>0</v>
      </c>
    </row>
    <row r="11" spans="1:4" x14ac:dyDescent="0.25">
      <c r="A11" s="126" t="s">
        <v>25</v>
      </c>
      <c r="B11" s="126" t="s">
        <v>173</v>
      </c>
      <c r="C11" s="2"/>
      <c r="D11" s="2"/>
    </row>
    <row r="12" spans="1:4" x14ac:dyDescent="0.25">
      <c r="A12" s="2" t="s">
        <v>61</v>
      </c>
      <c r="B12" s="2"/>
      <c r="C12" s="2"/>
      <c r="D12" s="2"/>
    </row>
    <row r="13" spans="1:4" x14ac:dyDescent="0.25">
      <c r="A13" s="2" t="s">
        <v>64</v>
      </c>
      <c r="B13" s="2"/>
      <c r="C13" s="2"/>
      <c r="D13" s="2"/>
    </row>
    <row r="14" spans="1:4" x14ac:dyDescent="0.25">
      <c r="A14" s="2" t="s">
        <v>174</v>
      </c>
      <c r="B14" s="2"/>
      <c r="C14" s="2"/>
      <c r="D14" s="2"/>
    </row>
    <row r="15" spans="1:4" x14ac:dyDescent="0.25">
      <c r="A15" s="2"/>
      <c r="B15" s="124" t="s">
        <v>175</v>
      </c>
      <c r="C15" s="125">
        <f>C12+C13+C14</f>
        <v>0</v>
      </c>
      <c r="D15" s="125">
        <f>D12+D13+D14</f>
        <v>0</v>
      </c>
    </row>
    <row r="16" spans="1:4" x14ac:dyDescent="0.25">
      <c r="A16" s="126" t="s">
        <v>27</v>
      </c>
      <c r="B16" s="126" t="s">
        <v>176</v>
      </c>
      <c r="C16" s="123"/>
      <c r="D16" s="123"/>
    </row>
    <row r="17" spans="1:5" x14ac:dyDescent="0.25">
      <c r="A17" s="2" t="s">
        <v>132</v>
      </c>
      <c r="B17" s="2"/>
      <c r="C17" s="123"/>
      <c r="D17" s="123"/>
    </row>
    <row r="18" spans="1:5" x14ac:dyDescent="0.25">
      <c r="A18" s="2" t="s">
        <v>133</v>
      </c>
      <c r="B18" s="2"/>
      <c r="C18" s="123"/>
      <c r="D18" s="123"/>
    </row>
    <row r="19" spans="1:5" x14ac:dyDescent="0.25">
      <c r="A19" s="2" t="s">
        <v>174</v>
      </c>
      <c r="B19" s="2"/>
      <c r="C19" s="123"/>
      <c r="D19" s="123"/>
    </row>
    <row r="20" spans="1:5" x14ac:dyDescent="0.25">
      <c r="A20" s="2"/>
      <c r="B20" s="124" t="s">
        <v>177</v>
      </c>
      <c r="C20" s="125">
        <f>C17+C18+C19</f>
        <v>0</v>
      </c>
      <c r="D20" s="125">
        <f>D17+D18+D19</f>
        <v>0</v>
      </c>
    </row>
    <row r="21" spans="1:5" x14ac:dyDescent="0.25">
      <c r="A21" s="126" t="s">
        <v>13</v>
      </c>
      <c r="B21" s="126" t="s">
        <v>179</v>
      </c>
      <c r="C21" s="123"/>
      <c r="D21" s="123"/>
    </row>
    <row r="22" spans="1:5" x14ac:dyDescent="0.25">
      <c r="A22" s="2" t="s">
        <v>134</v>
      </c>
      <c r="B22" s="2"/>
      <c r="C22" s="123"/>
      <c r="D22" s="123"/>
    </row>
    <row r="23" spans="1:5" x14ac:dyDescent="0.25">
      <c r="A23" s="2" t="s">
        <v>135</v>
      </c>
      <c r="B23" s="2"/>
      <c r="C23" s="123"/>
      <c r="D23" s="123"/>
    </row>
    <row r="24" spans="1:5" x14ac:dyDescent="0.25">
      <c r="A24" s="2" t="s">
        <v>174</v>
      </c>
      <c r="B24" s="2"/>
      <c r="C24" s="123"/>
      <c r="D24" s="123"/>
    </row>
    <row r="25" spans="1:5" x14ac:dyDescent="0.25">
      <c r="A25" s="2"/>
      <c r="B25" s="124" t="s">
        <v>178</v>
      </c>
      <c r="C25" s="125">
        <f>C22+C23+C24</f>
        <v>0</v>
      </c>
      <c r="D25" s="125">
        <f>D22+D23+D24</f>
        <v>0</v>
      </c>
    </row>
    <row r="28" spans="1:5" ht="18" customHeight="1" x14ac:dyDescent="0.25">
      <c r="A28" s="49"/>
      <c r="B28" s="50" t="s">
        <v>181</v>
      </c>
      <c r="C28" s="127"/>
      <c r="D28" s="128" t="s">
        <v>113</v>
      </c>
      <c r="E28" s="107"/>
    </row>
    <row r="29" spans="1:5" x14ac:dyDescent="0.25">
      <c r="A29" s="49"/>
      <c r="B29" s="75" t="s">
        <v>182</v>
      </c>
      <c r="C29" s="60"/>
      <c r="D29" s="108" t="s">
        <v>36</v>
      </c>
      <c r="E29" s="108"/>
    </row>
    <row r="30" spans="1:5" x14ac:dyDescent="0.25">
      <c r="A30" s="49"/>
      <c r="B30" s="50"/>
    </row>
    <row r="31" spans="1:5" x14ac:dyDescent="0.25">
      <c r="A31" s="245" t="s">
        <v>232</v>
      </c>
      <c r="B31" s="245"/>
    </row>
  </sheetData>
  <mergeCells count="5">
    <mergeCell ref="A31:B31"/>
    <mergeCell ref="A2:D2"/>
    <mergeCell ref="C4:D4"/>
    <mergeCell ref="A4:A5"/>
    <mergeCell ref="B4:B5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I6" sqref="I6"/>
    </sheetView>
  </sheetViews>
  <sheetFormatPr defaultRowHeight="15" x14ac:dyDescent="0.25"/>
  <cols>
    <col min="1" max="1" width="4.85546875" customWidth="1"/>
    <col min="2" max="2" width="28.140625" customWidth="1"/>
    <col min="3" max="6" width="20.140625" customWidth="1"/>
  </cols>
  <sheetData>
    <row r="2" spans="1:6" ht="30" customHeight="1" x14ac:dyDescent="0.25">
      <c r="A2" s="289" t="s">
        <v>183</v>
      </c>
      <c r="B2" s="289"/>
      <c r="C2" s="289"/>
      <c r="D2" s="289"/>
      <c r="E2" s="289"/>
      <c r="F2" s="289"/>
    </row>
    <row r="3" spans="1:6" ht="15.75" thickBot="1" x14ac:dyDescent="0.3"/>
    <row r="4" spans="1:6" ht="28.5" customHeight="1" x14ac:dyDescent="0.25">
      <c r="A4" s="311" t="s">
        <v>0</v>
      </c>
      <c r="B4" s="261" t="s">
        <v>184</v>
      </c>
      <c r="C4" s="322" t="s">
        <v>186</v>
      </c>
      <c r="D4" s="323"/>
      <c r="E4" s="322" t="s">
        <v>185</v>
      </c>
      <c r="F4" s="326"/>
    </row>
    <row r="5" spans="1:6" ht="24.75" customHeight="1" x14ac:dyDescent="0.25">
      <c r="A5" s="312"/>
      <c r="B5" s="314"/>
      <c r="C5" s="324"/>
      <c r="D5" s="325"/>
      <c r="E5" s="324"/>
      <c r="F5" s="327"/>
    </row>
    <row r="6" spans="1:6" ht="29.25" customHeight="1" x14ac:dyDescent="0.25">
      <c r="A6" s="313"/>
      <c r="B6" s="262"/>
      <c r="C6" s="110" t="s">
        <v>152</v>
      </c>
      <c r="D6" s="110" t="s">
        <v>153</v>
      </c>
      <c r="E6" s="110" t="s">
        <v>152</v>
      </c>
      <c r="F6" s="132" t="s">
        <v>153</v>
      </c>
    </row>
    <row r="7" spans="1:6" ht="17.45" customHeight="1" x14ac:dyDescent="0.25">
      <c r="A7" s="101">
        <v>1</v>
      </c>
      <c r="B7" s="100">
        <v>2</v>
      </c>
      <c r="C7" s="100">
        <v>3</v>
      </c>
      <c r="D7" s="100">
        <v>4</v>
      </c>
      <c r="E7" s="100">
        <v>5</v>
      </c>
      <c r="F7" s="102">
        <v>6</v>
      </c>
    </row>
    <row r="8" spans="1:6" ht="17.45" customHeight="1" x14ac:dyDescent="0.25">
      <c r="A8" s="131" t="s">
        <v>6</v>
      </c>
      <c r="B8" s="129"/>
      <c r="C8" s="100"/>
      <c r="D8" s="100"/>
      <c r="E8" s="100"/>
      <c r="F8" s="102"/>
    </row>
    <row r="9" spans="1:6" ht="17.45" customHeight="1" x14ac:dyDescent="0.25">
      <c r="A9" s="131" t="s">
        <v>25</v>
      </c>
      <c r="B9" s="129"/>
      <c r="C9" s="100"/>
      <c r="D9" s="100"/>
      <c r="E9" s="100"/>
      <c r="F9" s="102"/>
    </row>
    <row r="10" spans="1:6" ht="17.45" customHeight="1" x14ac:dyDescent="0.25">
      <c r="A10" s="131" t="s">
        <v>27</v>
      </c>
      <c r="B10" s="129"/>
      <c r="C10" s="100"/>
      <c r="D10" s="100"/>
      <c r="E10" s="100"/>
      <c r="F10" s="102"/>
    </row>
    <row r="11" spans="1:6" ht="17.45" customHeight="1" x14ac:dyDescent="0.25">
      <c r="A11" s="131" t="s">
        <v>13</v>
      </c>
      <c r="B11" s="130"/>
      <c r="C11" s="2"/>
      <c r="D11" s="2"/>
      <c r="E11" s="2"/>
      <c r="F11" s="38"/>
    </row>
    <row r="12" spans="1:6" ht="17.45" customHeight="1" x14ac:dyDescent="0.25">
      <c r="A12" s="131" t="s">
        <v>14</v>
      </c>
      <c r="B12" s="130"/>
      <c r="C12" s="2"/>
      <c r="D12" s="2"/>
      <c r="E12" s="2"/>
      <c r="F12" s="38"/>
    </row>
    <row r="13" spans="1:6" ht="17.45" customHeight="1" x14ac:dyDescent="0.25">
      <c r="A13" s="131" t="s">
        <v>187</v>
      </c>
      <c r="B13" s="130"/>
      <c r="C13" s="2"/>
      <c r="D13" s="2"/>
      <c r="E13" s="2"/>
      <c r="F13" s="38"/>
    </row>
    <row r="14" spans="1:6" ht="17.45" customHeight="1" x14ac:dyDescent="0.25">
      <c r="A14" s="131" t="s">
        <v>188</v>
      </c>
      <c r="B14" s="130"/>
      <c r="C14" s="2"/>
      <c r="D14" s="2"/>
      <c r="E14" s="2"/>
      <c r="F14" s="38"/>
    </row>
    <row r="15" spans="1:6" ht="17.45" customHeight="1" thickBot="1" x14ac:dyDescent="0.3">
      <c r="A15" s="104" t="s">
        <v>31</v>
      </c>
      <c r="B15" s="45" t="s">
        <v>136</v>
      </c>
      <c r="C15" s="105">
        <f>C8+C9+C10+C11+C12+C13+C14</f>
        <v>0</v>
      </c>
      <c r="D15" s="105">
        <f t="shared" ref="D15:F15" si="0">D8+D9+D10+D11+D12+D13+D14</f>
        <v>0</v>
      </c>
      <c r="E15" s="105">
        <f t="shared" si="0"/>
        <v>0</v>
      </c>
      <c r="F15" s="106">
        <f t="shared" si="0"/>
        <v>0</v>
      </c>
    </row>
    <row r="17" spans="1:6" x14ac:dyDescent="0.25">
      <c r="B17" s="28"/>
      <c r="C17" s="28"/>
    </row>
    <row r="18" spans="1:6" ht="15" customHeight="1" x14ac:dyDescent="0.25">
      <c r="A18" s="49"/>
      <c r="B18" s="50" t="s">
        <v>78</v>
      </c>
      <c r="C18" s="241" t="s">
        <v>37</v>
      </c>
      <c r="D18" s="241"/>
      <c r="E18" s="241" t="s">
        <v>80</v>
      </c>
      <c r="F18" s="241"/>
    </row>
    <row r="19" spans="1:6" x14ac:dyDescent="0.25">
      <c r="A19" s="49"/>
      <c r="B19" s="53" t="s">
        <v>81</v>
      </c>
      <c r="C19" s="243" t="s">
        <v>35</v>
      </c>
      <c r="D19" s="243"/>
      <c r="E19" s="241" t="s">
        <v>36</v>
      </c>
      <c r="F19" s="241"/>
    </row>
    <row r="20" spans="1:6" x14ac:dyDescent="0.25">
      <c r="A20" s="49"/>
      <c r="B20" s="50"/>
      <c r="C20" s="50"/>
      <c r="D20" s="51"/>
      <c r="E20" s="51"/>
      <c r="F20" s="51"/>
    </row>
    <row r="21" spans="1:6" x14ac:dyDescent="0.25">
      <c r="A21" s="245" t="s">
        <v>232</v>
      </c>
      <c r="B21" s="245"/>
      <c r="C21" s="50"/>
      <c r="D21" s="51"/>
      <c r="E21" s="51"/>
      <c r="F21" s="51"/>
    </row>
  </sheetData>
  <mergeCells count="10">
    <mergeCell ref="A21:B21"/>
    <mergeCell ref="A2:F2"/>
    <mergeCell ref="C4:D5"/>
    <mergeCell ref="E4:F5"/>
    <mergeCell ref="C18:D18"/>
    <mergeCell ref="C19:D19"/>
    <mergeCell ref="E18:F18"/>
    <mergeCell ref="E19:F19"/>
    <mergeCell ref="A4:A6"/>
    <mergeCell ref="B4:B6"/>
  </mergeCells>
  <pageMargins left="1.1023622047244095" right="0.70866141732283472" top="1.1417322834645669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J9" sqref="J9"/>
    </sheetView>
  </sheetViews>
  <sheetFormatPr defaultRowHeight="15" x14ac:dyDescent="0.25"/>
  <cols>
    <col min="1" max="1" width="4.5703125" customWidth="1"/>
    <col min="2" max="2" width="37.140625" customWidth="1"/>
    <col min="3" max="4" width="21.7109375" customWidth="1"/>
    <col min="5" max="5" width="6.28515625" customWidth="1"/>
  </cols>
  <sheetData>
    <row r="2" spans="1:5" ht="15.75" x14ac:dyDescent="0.25">
      <c r="A2" s="30" t="s">
        <v>222</v>
      </c>
      <c r="B2" s="162"/>
      <c r="C2" s="162"/>
      <c r="D2" s="162"/>
    </row>
    <row r="4" spans="1:5" x14ac:dyDescent="0.25">
      <c r="A4" s="44" t="s">
        <v>43</v>
      </c>
      <c r="B4" s="44"/>
      <c r="C4" s="44"/>
      <c r="D4" s="44"/>
    </row>
    <row r="6" spans="1:5" ht="34.5" customHeight="1" x14ac:dyDescent="0.25">
      <c r="A6" s="32" t="s">
        <v>0</v>
      </c>
      <c r="B6" s="32" t="s">
        <v>44</v>
      </c>
      <c r="C6" s="33" t="s">
        <v>42</v>
      </c>
      <c r="D6" s="33" t="s">
        <v>34</v>
      </c>
    </row>
    <row r="7" spans="1:5" ht="20.100000000000001" customHeight="1" x14ac:dyDescent="0.25">
      <c r="A7" s="163" t="s">
        <v>40</v>
      </c>
      <c r="B7" s="34" t="s">
        <v>45</v>
      </c>
      <c r="C7" s="34">
        <v>0</v>
      </c>
      <c r="D7" s="36">
        <v>0</v>
      </c>
    </row>
    <row r="8" spans="1:5" ht="20.100000000000001" customHeight="1" x14ac:dyDescent="0.25">
      <c r="A8" s="163" t="s">
        <v>25</v>
      </c>
      <c r="B8" s="34" t="s">
        <v>46</v>
      </c>
      <c r="C8" s="34">
        <v>0</v>
      </c>
      <c r="D8" s="36">
        <v>23805.53</v>
      </c>
    </row>
    <row r="9" spans="1:5" ht="32.25" customHeight="1" x14ac:dyDescent="0.25">
      <c r="A9" s="163" t="s">
        <v>15</v>
      </c>
      <c r="B9" s="164" t="s">
        <v>47</v>
      </c>
      <c r="C9" s="34">
        <v>0</v>
      </c>
      <c r="D9" s="36">
        <v>12753.75</v>
      </c>
    </row>
    <row r="10" spans="1:5" ht="20.100000000000001" customHeight="1" x14ac:dyDescent="0.25">
      <c r="A10" s="163" t="s">
        <v>68</v>
      </c>
      <c r="B10" s="34" t="s">
        <v>241</v>
      </c>
      <c r="C10" s="34">
        <v>0</v>
      </c>
      <c r="D10" s="36">
        <v>0</v>
      </c>
      <c r="E10" s="35"/>
    </row>
    <row r="11" spans="1:5" ht="20.100000000000001" customHeight="1" x14ac:dyDescent="0.25">
      <c r="A11" s="163" t="s">
        <v>14</v>
      </c>
      <c r="B11" s="34" t="s">
        <v>243</v>
      </c>
      <c r="C11" s="34">
        <v>0</v>
      </c>
      <c r="D11" s="36">
        <v>1000</v>
      </c>
    </row>
    <row r="12" spans="1:5" ht="20.100000000000001" customHeight="1" x14ac:dyDescent="0.25">
      <c r="A12" s="328" t="s">
        <v>32</v>
      </c>
      <c r="B12" s="329"/>
      <c r="C12" s="165">
        <f>SUM(C7:C11)</f>
        <v>0</v>
      </c>
      <c r="D12" s="165">
        <f>SUM(D7:D11)</f>
        <v>37559.279999999999</v>
      </c>
    </row>
    <row r="15" spans="1:5" ht="25.5" x14ac:dyDescent="0.25">
      <c r="B15" s="50" t="s">
        <v>78</v>
      </c>
      <c r="C15" s="160" t="s">
        <v>180</v>
      </c>
      <c r="D15" s="267" t="s">
        <v>180</v>
      </c>
      <c r="E15" s="267"/>
    </row>
    <row r="16" spans="1:5" x14ac:dyDescent="0.25">
      <c r="B16" s="75" t="s">
        <v>112</v>
      </c>
      <c r="C16" s="161" t="s">
        <v>223</v>
      </c>
      <c r="D16" s="243" t="s">
        <v>224</v>
      </c>
      <c r="E16" s="243"/>
    </row>
    <row r="17" spans="1:5" x14ac:dyDescent="0.25">
      <c r="B17" s="75"/>
      <c r="C17" s="177"/>
      <c r="D17" s="177"/>
      <c r="E17" s="177"/>
    </row>
    <row r="19" spans="1:5" x14ac:dyDescent="0.25">
      <c r="A19" s="245"/>
      <c r="B19" s="245"/>
    </row>
    <row r="20" spans="1:5" x14ac:dyDescent="0.25">
      <c r="A20" s="245" t="s">
        <v>232</v>
      </c>
      <c r="B20" s="245"/>
    </row>
  </sheetData>
  <mergeCells count="5">
    <mergeCell ref="A12:B12"/>
    <mergeCell ref="D15:E15"/>
    <mergeCell ref="D16:E16"/>
    <mergeCell ref="A19:B19"/>
    <mergeCell ref="A20:B20"/>
  </mergeCells>
  <pageMargins left="0.51181102362204722" right="0.31496062992125984" top="1.1417322834645669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opLeftCell="A10" workbookViewId="0">
      <selection activeCell="A22" sqref="A22:B22"/>
    </sheetView>
  </sheetViews>
  <sheetFormatPr defaultRowHeight="15" x14ac:dyDescent="0.25"/>
  <cols>
    <col min="1" max="1" width="4.5703125" customWidth="1"/>
    <col min="2" max="2" width="29.85546875" customWidth="1"/>
    <col min="3" max="8" width="17" customWidth="1"/>
  </cols>
  <sheetData>
    <row r="2" spans="1:8" ht="43.5" customHeight="1" x14ac:dyDescent="0.25">
      <c r="A2" s="330" t="s">
        <v>225</v>
      </c>
      <c r="B2" s="330"/>
      <c r="C2" s="330"/>
      <c r="D2" s="330"/>
      <c r="E2" s="330"/>
      <c r="F2" s="330"/>
    </row>
    <row r="3" spans="1:8" ht="15.75" thickBot="1" x14ac:dyDescent="0.3"/>
    <row r="4" spans="1:8" x14ac:dyDescent="0.25">
      <c r="A4" s="311" t="s">
        <v>0</v>
      </c>
      <c r="B4" s="261" t="s">
        <v>195</v>
      </c>
      <c r="C4" s="265" t="s">
        <v>189</v>
      </c>
      <c r="D4" s="265" t="s">
        <v>190</v>
      </c>
      <c r="E4" s="265" t="s">
        <v>192</v>
      </c>
      <c r="F4" s="265"/>
      <c r="G4" s="265"/>
      <c r="H4" s="274" t="s">
        <v>194</v>
      </c>
    </row>
    <row r="5" spans="1:8" ht="29.25" customHeight="1" x14ac:dyDescent="0.25">
      <c r="A5" s="312"/>
      <c r="B5" s="314"/>
      <c r="C5" s="266"/>
      <c r="D5" s="266"/>
      <c r="E5" s="266"/>
      <c r="F5" s="266"/>
      <c r="G5" s="266"/>
      <c r="H5" s="275"/>
    </row>
    <row r="6" spans="1:8" ht="15" customHeight="1" x14ac:dyDescent="0.25">
      <c r="A6" s="312"/>
      <c r="B6" s="314"/>
      <c r="C6" s="266"/>
      <c r="D6" s="266"/>
      <c r="E6" s="266" t="s">
        <v>142</v>
      </c>
      <c r="F6" s="266" t="s">
        <v>191</v>
      </c>
      <c r="G6" s="266" t="s">
        <v>193</v>
      </c>
      <c r="H6" s="275"/>
    </row>
    <row r="7" spans="1:8" ht="51" customHeight="1" x14ac:dyDescent="0.25">
      <c r="A7" s="313"/>
      <c r="B7" s="262"/>
      <c r="C7" s="266"/>
      <c r="D7" s="266"/>
      <c r="E7" s="266"/>
      <c r="F7" s="266"/>
      <c r="G7" s="266"/>
      <c r="H7" s="275"/>
    </row>
    <row r="8" spans="1:8" x14ac:dyDescent="0.25">
      <c r="A8" s="138">
        <v>1</v>
      </c>
      <c r="B8" s="139">
        <v>2</v>
      </c>
      <c r="C8" s="139">
        <v>3</v>
      </c>
      <c r="D8" s="139">
        <v>4</v>
      </c>
      <c r="E8" s="139">
        <v>5</v>
      </c>
      <c r="F8" s="139">
        <v>6</v>
      </c>
      <c r="G8" s="139">
        <v>7</v>
      </c>
      <c r="H8" s="140">
        <v>8</v>
      </c>
    </row>
    <row r="9" spans="1:8" ht="17.45" customHeight="1" x14ac:dyDescent="0.25">
      <c r="A9" s="101"/>
      <c r="B9" s="100"/>
      <c r="C9" s="100"/>
      <c r="D9" s="100"/>
      <c r="E9" s="100"/>
      <c r="F9" s="100"/>
      <c r="G9" s="137">
        <f>E9+F9</f>
        <v>0</v>
      </c>
      <c r="H9" s="141">
        <f>C9+D9-G9</f>
        <v>0</v>
      </c>
    </row>
    <row r="10" spans="1:8" ht="17.45" customHeight="1" x14ac:dyDescent="0.25">
      <c r="A10" s="101"/>
      <c r="B10" s="100"/>
      <c r="C10" s="100"/>
      <c r="D10" s="100"/>
      <c r="E10" s="100"/>
      <c r="F10" s="100"/>
      <c r="G10" s="137">
        <f t="shared" ref="G10:G15" si="0">E10+F10</f>
        <v>0</v>
      </c>
      <c r="H10" s="141">
        <f t="shared" ref="H10:H15" si="1">C10+D10-G10</f>
        <v>0</v>
      </c>
    </row>
    <row r="11" spans="1:8" ht="17.45" customHeight="1" x14ac:dyDescent="0.25">
      <c r="A11" s="101"/>
      <c r="B11" s="100"/>
      <c r="C11" s="100"/>
      <c r="D11" s="100"/>
      <c r="E11" s="100"/>
      <c r="F11" s="100"/>
      <c r="G11" s="137">
        <f t="shared" si="0"/>
        <v>0</v>
      </c>
      <c r="H11" s="141">
        <f t="shared" si="1"/>
        <v>0</v>
      </c>
    </row>
    <row r="12" spans="1:8" ht="17.45" customHeight="1" x14ac:dyDescent="0.25">
      <c r="A12" s="103"/>
      <c r="B12" s="2"/>
      <c r="C12" s="2"/>
      <c r="D12" s="2"/>
      <c r="E12" s="2"/>
      <c r="F12" s="2"/>
      <c r="G12" s="137">
        <f t="shared" si="0"/>
        <v>0</v>
      </c>
      <c r="H12" s="141">
        <f t="shared" si="1"/>
        <v>0</v>
      </c>
    </row>
    <row r="13" spans="1:8" ht="17.45" customHeight="1" x14ac:dyDescent="0.25">
      <c r="A13" s="103"/>
      <c r="B13" s="2"/>
      <c r="C13" s="2"/>
      <c r="D13" s="2"/>
      <c r="E13" s="2"/>
      <c r="F13" s="2"/>
      <c r="G13" s="137">
        <f t="shared" si="0"/>
        <v>0</v>
      </c>
      <c r="H13" s="141">
        <f t="shared" si="1"/>
        <v>0</v>
      </c>
    </row>
    <row r="14" spans="1:8" ht="17.45" customHeight="1" x14ac:dyDescent="0.25">
      <c r="A14" s="103"/>
      <c r="B14" s="2"/>
      <c r="C14" s="2"/>
      <c r="D14" s="2"/>
      <c r="E14" s="2"/>
      <c r="F14" s="2"/>
      <c r="G14" s="137">
        <f t="shared" si="0"/>
        <v>0</v>
      </c>
      <c r="H14" s="141">
        <f t="shared" si="1"/>
        <v>0</v>
      </c>
    </row>
    <row r="15" spans="1:8" ht="17.45" customHeight="1" x14ac:dyDescent="0.25">
      <c r="A15" s="103"/>
      <c r="B15" s="2"/>
      <c r="C15" s="2"/>
      <c r="D15" s="2"/>
      <c r="E15" s="2"/>
      <c r="F15" s="2"/>
      <c r="G15" s="137">
        <f t="shared" si="0"/>
        <v>0</v>
      </c>
      <c r="H15" s="141">
        <f t="shared" si="1"/>
        <v>0</v>
      </c>
    </row>
    <row r="16" spans="1:8" s="136" customFormat="1" ht="17.45" customHeight="1" thickBot="1" x14ac:dyDescent="0.3">
      <c r="A16" s="133" t="s">
        <v>31</v>
      </c>
      <c r="B16" s="134" t="s">
        <v>136</v>
      </c>
      <c r="C16" s="135">
        <f>C9+C10+C11+C12+C13+C14+C15</f>
        <v>0</v>
      </c>
      <c r="D16" s="135">
        <f t="shared" ref="D16:H16" si="2">D9+D10+D11+D12+D13+D14+D15</f>
        <v>0</v>
      </c>
      <c r="E16" s="135">
        <f t="shared" si="2"/>
        <v>0</v>
      </c>
      <c r="F16" s="135">
        <f t="shared" si="2"/>
        <v>0</v>
      </c>
      <c r="G16" s="135">
        <f t="shared" si="2"/>
        <v>0</v>
      </c>
      <c r="H16" s="142">
        <f t="shared" si="2"/>
        <v>0</v>
      </c>
    </row>
    <row r="18" spans="1:8" x14ac:dyDescent="0.25">
      <c r="B18" s="28"/>
      <c r="C18" s="28"/>
    </row>
    <row r="19" spans="1:8" ht="15" customHeight="1" x14ac:dyDescent="0.25">
      <c r="A19" s="49"/>
      <c r="B19" s="50" t="s">
        <v>78</v>
      </c>
      <c r="C19" s="50"/>
      <c r="D19" s="241" t="s">
        <v>131</v>
      </c>
      <c r="E19" s="241"/>
      <c r="F19" s="59"/>
      <c r="G19" s="241" t="s">
        <v>113</v>
      </c>
      <c r="H19" s="241"/>
    </row>
    <row r="20" spans="1:8" x14ac:dyDescent="0.25">
      <c r="A20" s="49"/>
      <c r="B20" s="53" t="s">
        <v>81</v>
      </c>
      <c r="C20" s="50"/>
      <c r="D20" s="243" t="s">
        <v>35</v>
      </c>
      <c r="E20" s="243"/>
      <c r="F20" s="60"/>
      <c r="G20" s="244" t="s">
        <v>36</v>
      </c>
      <c r="H20" s="244"/>
    </row>
    <row r="21" spans="1:8" x14ac:dyDescent="0.25">
      <c r="A21" s="49"/>
      <c r="B21" s="50"/>
      <c r="C21" s="50"/>
      <c r="D21" s="51"/>
      <c r="E21" s="51"/>
      <c r="F21" s="51"/>
      <c r="G21" s="51"/>
      <c r="H21" s="51"/>
    </row>
    <row r="22" spans="1:8" x14ac:dyDescent="0.25">
      <c r="A22" s="245" t="s">
        <v>232</v>
      </c>
      <c r="B22" s="245"/>
      <c r="C22" s="50"/>
      <c r="D22" s="51"/>
      <c r="E22" s="51"/>
      <c r="F22" s="51"/>
      <c r="G22" s="51"/>
      <c r="H22" s="51"/>
    </row>
  </sheetData>
  <mergeCells count="15">
    <mergeCell ref="G19:H19"/>
    <mergeCell ref="G20:H20"/>
    <mergeCell ref="A2:F2"/>
    <mergeCell ref="C4:C7"/>
    <mergeCell ref="D4:D7"/>
    <mergeCell ref="E4:G5"/>
    <mergeCell ref="E6:E7"/>
    <mergeCell ref="F6:F7"/>
    <mergeCell ref="G6:G7"/>
    <mergeCell ref="H4:H7"/>
    <mergeCell ref="A22:B22"/>
    <mergeCell ref="A4:A7"/>
    <mergeCell ref="B4:B7"/>
    <mergeCell ref="D19:E19"/>
    <mergeCell ref="D20:E20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7" workbookViewId="0">
      <selection activeCell="L7" sqref="L7"/>
    </sheetView>
  </sheetViews>
  <sheetFormatPr defaultRowHeight="15" x14ac:dyDescent="0.25"/>
  <cols>
    <col min="1" max="1" width="6" customWidth="1"/>
    <col min="2" max="2" width="30.7109375" customWidth="1"/>
    <col min="3" max="8" width="14.28515625" customWidth="1"/>
    <col min="9" max="9" width="13.140625" customWidth="1"/>
  </cols>
  <sheetData>
    <row r="1" spans="1:8" ht="53.25" customHeight="1" x14ac:dyDescent="0.25">
      <c r="A1" s="330" t="s">
        <v>242</v>
      </c>
      <c r="B1" s="330"/>
      <c r="C1" s="330"/>
      <c r="D1" s="330"/>
      <c r="E1" s="330"/>
      <c r="F1" s="330"/>
      <c r="G1" s="330"/>
      <c r="H1" s="330"/>
    </row>
    <row r="2" spans="1:8" ht="27.75" customHeight="1" thickBot="1" x14ac:dyDescent="0.3"/>
    <row r="3" spans="1:8" ht="47.25" customHeight="1" x14ac:dyDescent="0.25">
      <c r="A3" s="311" t="s">
        <v>0</v>
      </c>
      <c r="B3" s="261" t="s">
        <v>238</v>
      </c>
      <c r="C3" s="331" t="s">
        <v>201</v>
      </c>
      <c r="D3" s="332"/>
      <c r="E3" s="333"/>
      <c r="F3" s="331" t="s">
        <v>202</v>
      </c>
      <c r="G3" s="332"/>
      <c r="H3" s="334"/>
    </row>
    <row r="4" spans="1:8" x14ac:dyDescent="0.25">
      <c r="A4" s="312"/>
      <c r="B4" s="314"/>
      <c r="C4" s="335" t="s">
        <v>197</v>
      </c>
      <c r="D4" s="336" t="s">
        <v>198</v>
      </c>
      <c r="E4" s="337"/>
      <c r="F4" s="335" t="s">
        <v>197</v>
      </c>
      <c r="G4" s="336" t="s">
        <v>198</v>
      </c>
      <c r="H4" s="338"/>
    </row>
    <row r="5" spans="1:8" ht="24" x14ac:dyDescent="0.25">
      <c r="A5" s="312"/>
      <c r="B5" s="314"/>
      <c r="C5" s="273"/>
      <c r="D5" s="117" t="s">
        <v>199</v>
      </c>
      <c r="E5" s="117" t="s">
        <v>200</v>
      </c>
      <c r="F5" s="273"/>
      <c r="G5" s="117" t="s">
        <v>199</v>
      </c>
      <c r="H5" s="118" t="s">
        <v>200</v>
      </c>
    </row>
    <row r="6" spans="1:8" x14ac:dyDescent="0.25">
      <c r="A6" s="138">
        <v>1</v>
      </c>
      <c r="B6" s="139">
        <v>2</v>
      </c>
      <c r="C6" s="139">
        <v>3</v>
      </c>
      <c r="D6" s="139">
        <v>4</v>
      </c>
      <c r="E6" s="139">
        <v>5</v>
      </c>
      <c r="F6" s="139">
        <v>6</v>
      </c>
      <c r="G6" s="139">
        <v>7</v>
      </c>
      <c r="H6" s="140">
        <v>8</v>
      </c>
    </row>
    <row r="7" spans="1:8" ht="37.5" customHeight="1" x14ac:dyDescent="0.25">
      <c r="A7" s="61" t="s">
        <v>6</v>
      </c>
      <c r="B7" s="179" t="s">
        <v>244</v>
      </c>
      <c r="C7" s="342">
        <v>0</v>
      </c>
      <c r="D7" s="342">
        <v>0</v>
      </c>
      <c r="E7" s="342">
        <v>0</v>
      </c>
      <c r="F7" s="341">
        <v>29908.34</v>
      </c>
      <c r="G7" s="342">
        <v>0</v>
      </c>
      <c r="H7" s="343">
        <v>0</v>
      </c>
    </row>
    <row r="8" spans="1:8" ht="39.75" customHeight="1" x14ac:dyDescent="0.25">
      <c r="A8" s="61" t="s">
        <v>25</v>
      </c>
      <c r="B8" s="179" t="s">
        <v>245</v>
      </c>
      <c r="C8" s="342">
        <v>0</v>
      </c>
      <c r="D8" s="342">
        <v>0</v>
      </c>
      <c r="E8" s="342">
        <v>0</v>
      </c>
      <c r="F8" s="341">
        <v>66495.899999999994</v>
      </c>
      <c r="G8" s="342">
        <v>0</v>
      </c>
      <c r="H8" s="343">
        <v>0</v>
      </c>
    </row>
    <row r="9" spans="1:8" x14ac:dyDescent="0.25">
      <c r="A9" s="101"/>
      <c r="B9" s="100"/>
      <c r="C9" s="100"/>
      <c r="D9" s="100"/>
      <c r="E9" s="100"/>
      <c r="F9" s="100"/>
      <c r="G9" s="137"/>
      <c r="H9" s="141"/>
    </row>
    <row r="10" spans="1:8" x14ac:dyDescent="0.25">
      <c r="A10" s="103"/>
      <c r="B10" s="2"/>
      <c r="C10" s="2"/>
      <c r="D10" s="2"/>
      <c r="E10" s="2"/>
      <c r="F10" s="2"/>
      <c r="G10" s="137"/>
      <c r="H10" s="141"/>
    </row>
    <row r="11" spans="1:8" x14ac:dyDescent="0.25">
      <c r="A11" s="103"/>
      <c r="B11" s="2"/>
      <c r="C11" s="2"/>
      <c r="D11" s="2"/>
      <c r="E11" s="2"/>
      <c r="F11" s="2"/>
      <c r="G11" s="137"/>
      <c r="H11" s="141"/>
    </row>
    <row r="12" spans="1:8" x14ac:dyDescent="0.25">
      <c r="A12" s="103"/>
      <c r="B12" s="2"/>
      <c r="C12" s="2"/>
      <c r="D12" s="2"/>
      <c r="E12" s="2"/>
      <c r="F12" s="2"/>
      <c r="G12" s="137"/>
      <c r="H12" s="141"/>
    </row>
    <row r="13" spans="1:8" x14ac:dyDescent="0.25">
      <c r="A13" s="103"/>
      <c r="B13" s="2"/>
      <c r="C13" s="2"/>
      <c r="D13" s="2"/>
      <c r="E13" s="2"/>
      <c r="F13" s="2"/>
      <c r="G13" s="137"/>
      <c r="H13" s="141"/>
    </row>
    <row r="14" spans="1:8" x14ac:dyDescent="0.25">
      <c r="A14" s="103"/>
      <c r="B14" s="2"/>
      <c r="C14" s="2"/>
      <c r="D14" s="2"/>
      <c r="E14" s="2"/>
      <c r="F14" s="2"/>
      <c r="G14" s="137"/>
      <c r="H14" s="141"/>
    </row>
    <row r="15" spans="1:8" x14ac:dyDescent="0.25">
      <c r="A15" s="103"/>
      <c r="B15" s="2"/>
      <c r="C15" s="2"/>
      <c r="D15" s="2"/>
      <c r="E15" s="2"/>
      <c r="F15" s="2"/>
      <c r="G15" s="137"/>
      <c r="H15" s="141"/>
    </row>
    <row r="16" spans="1:8" ht="15.75" thickBot="1" x14ac:dyDescent="0.3">
      <c r="A16" s="133" t="s">
        <v>31</v>
      </c>
      <c r="B16" s="134" t="s">
        <v>136</v>
      </c>
      <c r="C16" s="135">
        <f>C7+C8+C9+C10+C13+C14+C15</f>
        <v>0</v>
      </c>
      <c r="D16" s="135">
        <f t="shared" ref="D16:H16" si="0">D7+D8+D9+D10+D13+D14+D15</f>
        <v>0</v>
      </c>
      <c r="E16" s="135">
        <f t="shared" si="0"/>
        <v>0</v>
      </c>
      <c r="F16" s="135">
        <f t="shared" si="0"/>
        <v>96404.239999999991</v>
      </c>
      <c r="G16" s="135">
        <f t="shared" si="0"/>
        <v>0</v>
      </c>
      <c r="H16" s="142">
        <f t="shared" si="0"/>
        <v>0</v>
      </c>
    </row>
    <row r="18" spans="1:8" x14ac:dyDescent="0.25">
      <c r="B18" s="28"/>
      <c r="C18" s="28"/>
    </row>
    <row r="19" spans="1:8" x14ac:dyDescent="0.25">
      <c r="A19" s="49"/>
      <c r="B19" s="50" t="s">
        <v>78</v>
      </c>
      <c r="C19" s="50"/>
      <c r="D19" s="241" t="s">
        <v>131</v>
      </c>
      <c r="E19" s="241"/>
      <c r="F19" s="59"/>
      <c r="G19" s="241" t="s">
        <v>113</v>
      </c>
      <c r="H19" s="241"/>
    </row>
    <row r="20" spans="1:8" x14ac:dyDescent="0.25">
      <c r="A20" s="49"/>
      <c r="B20" s="53" t="s">
        <v>81</v>
      </c>
      <c r="C20" s="50"/>
      <c r="D20" s="243" t="s">
        <v>35</v>
      </c>
      <c r="E20" s="243"/>
      <c r="F20" s="60"/>
      <c r="G20" s="244" t="s">
        <v>36</v>
      </c>
      <c r="H20" s="244"/>
    </row>
    <row r="21" spans="1:8" x14ac:dyDescent="0.25">
      <c r="A21" s="49"/>
      <c r="B21" s="50"/>
      <c r="C21" s="50"/>
      <c r="D21" s="51"/>
      <c r="E21" s="51"/>
      <c r="F21" s="51"/>
      <c r="G21" s="51"/>
      <c r="H21" s="51"/>
    </row>
    <row r="22" spans="1:8" x14ac:dyDescent="0.25">
      <c r="A22" s="245" t="s">
        <v>232</v>
      </c>
      <c r="B22" s="245"/>
      <c r="C22" s="50"/>
      <c r="D22" s="51"/>
      <c r="E22" s="51"/>
      <c r="F22" s="51"/>
      <c r="G22" s="51"/>
      <c r="H22" s="51"/>
    </row>
  </sheetData>
  <mergeCells count="14">
    <mergeCell ref="A1:H1"/>
    <mergeCell ref="D19:E19"/>
    <mergeCell ref="G19:H19"/>
    <mergeCell ref="D20:E20"/>
    <mergeCell ref="G20:H20"/>
    <mergeCell ref="A22:B22"/>
    <mergeCell ref="C3:E3"/>
    <mergeCell ref="F3:H3"/>
    <mergeCell ref="C4:C5"/>
    <mergeCell ref="D4:E4"/>
    <mergeCell ref="F4:F5"/>
    <mergeCell ref="A3:A5"/>
    <mergeCell ref="B3:B5"/>
    <mergeCell ref="G4:H4"/>
  </mergeCells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opLeftCell="A16" workbookViewId="0">
      <selection activeCell="H23" sqref="H23"/>
    </sheetView>
  </sheetViews>
  <sheetFormatPr defaultRowHeight="15" x14ac:dyDescent="0.25"/>
  <cols>
    <col min="1" max="1" width="4.42578125" customWidth="1"/>
    <col min="2" max="2" width="45.5703125" customWidth="1"/>
    <col min="3" max="3" width="4.85546875" hidden="1" customWidth="1"/>
    <col min="4" max="4" width="18.140625" customWidth="1"/>
    <col min="5" max="5" width="19.140625" customWidth="1"/>
    <col min="6" max="6" width="6.42578125" customWidth="1"/>
  </cols>
  <sheetData>
    <row r="2" spans="1:9" ht="38.25" customHeight="1" x14ac:dyDescent="0.25">
      <c r="A2" s="340" t="s">
        <v>239</v>
      </c>
      <c r="B2" s="340"/>
      <c r="C2" s="340"/>
      <c r="D2" s="340"/>
      <c r="E2" s="340"/>
      <c r="F2" s="340"/>
      <c r="G2" s="173"/>
      <c r="H2" s="173"/>
      <c r="I2" s="174"/>
    </row>
    <row r="3" spans="1:9" ht="15" customHeight="1" x14ac:dyDescent="0.25">
      <c r="A3" s="174"/>
      <c r="B3" s="174"/>
      <c r="C3" s="174"/>
      <c r="D3" s="174"/>
      <c r="E3" s="174"/>
      <c r="F3" s="174"/>
      <c r="G3" s="174"/>
      <c r="H3" s="174"/>
      <c r="I3" s="174"/>
    </row>
    <row r="4" spans="1:9" x14ac:dyDescent="0.25">
      <c r="A4" s="37"/>
      <c r="B4" s="13"/>
      <c r="C4" s="13"/>
      <c r="D4" s="13"/>
      <c r="E4" s="13"/>
    </row>
    <row r="5" spans="1:9" ht="15.75" thickBot="1" x14ac:dyDescent="0.3">
      <c r="A5" s="39"/>
      <c r="B5" s="40"/>
      <c r="C5" s="40"/>
      <c r="D5" s="13"/>
      <c r="E5" s="40"/>
    </row>
    <row r="6" spans="1:9" ht="58.5" customHeight="1" thickBot="1" x14ac:dyDescent="0.3">
      <c r="A6" s="170" t="s">
        <v>0</v>
      </c>
      <c r="B6" s="171" t="s">
        <v>226</v>
      </c>
      <c r="C6" s="171"/>
      <c r="D6" s="171" t="s">
        <v>227</v>
      </c>
      <c r="E6" s="172" t="s">
        <v>228</v>
      </c>
    </row>
    <row r="7" spans="1:9" ht="20.100000000000001" customHeight="1" x14ac:dyDescent="0.25">
      <c r="A7" s="167" t="s">
        <v>16</v>
      </c>
      <c r="B7" s="178"/>
      <c r="C7" s="168"/>
      <c r="D7" s="169"/>
      <c r="E7" s="169"/>
    </row>
    <row r="8" spans="1:9" ht="22.5" customHeight="1" x14ac:dyDescent="0.25">
      <c r="A8" s="4" t="s">
        <v>17</v>
      </c>
      <c r="B8" s="17"/>
      <c r="C8" s="29"/>
      <c r="D8" s="6"/>
      <c r="E8" s="31"/>
    </row>
    <row r="9" spans="1:9" ht="20.100000000000001" customHeight="1" x14ac:dyDescent="0.25">
      <c r="A9" s="4" t="s">
        <v>18</v>
      </c>
      <c r="B9" s="29"/>
      <c r="C9" s="29"/>
      <c r="D9" s="6"/>
      <c r="E9" s="31"/>
    </row>
    <row r="10" spans="1:9" ht="20.100000000000001" customHeight="1" x14ac:dyDescent="0.25">
      <c r="A10" s="4" t="s">
        <v>20</v>
      </c>
      <c r="B10" s="29"/>
      <c r="C10" s="29"/>
      <c r="D10" s="6"/>
      <c r="E10" s="31"/>
    </row>
    <row r="11" spans="1:9" ht="20.100000000000001" customHeight="1" x14ac:dyDescent="0.25">
      <c r="A11" s="4" t="s">
        <v>23</v>
      </c>
      <c r="B11" s="29"/>
      <c r="C11" s="29"/>
      <c r="D11" s="6"/>
      <c r="E11" s="31"/>
    </row>
    <row r="12" spans="1:9" ht="20.100000000000001" customHeight="1" x14ac:dyDescent="0.25">
      <c r="A12" s="4" t="s">
        <v>24</v>
      </c>
      <c r="B12" s="29"/>
      <c r="C12" s="29"/>
      <c r="D12" s="6"/>
      <c r="E12" s="31"/>
    </row>
    <row r="13" spans="1:9" ht="20.100000000000001" customHeight="1" x14ac:dyDescent="0.25">
      <c r="A13" s="4" t="s">
        <v>48</v>
      </c>
      <c r="B13" s="29"/>
      <c r="C13" s="29"/>
      <c r="D13" s="6"/>
      <c r="E13" s="31"/>
    </row>
    <row r="14" spans="1:9" ht="20.100000000000001" customHeight="1" x14ac:dyDescent="0.25">
      <c r="A14" s="4" t="s">
        <v>49</v>
      </c>
      <c r="B14" s="29"/>
      <c r="C14" s="29"/>
      <c r="D14" s="6"/>
      <c r="E14" s="31"/>
    </row>
    <row r="15" spans="1:9" ht="20.100000000000001" customHeight="1" x14ac:dyDescent="0.25">
      <c r="A15" s="4" t="s">
        <v>50</v>
      </c>
      <c r="B15" s="29"/>
      <c r="C15" s="29"/>
      <c r="D15" s="6"/>
      <c r="E15" s="31"/>
    </row>
    <row r="16" spans="1:9" ht="20.100000000000001" customHeight="1" x14ac:dyDescent="0.25">
      <c r="A16" s="4" t="s">
        <v>51</v>
      </c>
      <c r="B16" s="5"/>
      <c r="C16" s="5"/>
      <c r="D16" s="6"/>
      <c r="E16" s="31"/>
    </row>
    <row r="17" spans="1:6" ht="20.100000000000001" customHeight="1" x14ac:dyDescent="0.25">
      <c r="A17" s="4" t="s">
        <v>52</v>
      </c>
      <c r="B17" s="5"/>
      <c r="C17" s="5"/>
      <c r="D17" s="6"/>
      <c r="E17" s="31"/>
    </row>
    <row r="18" spans="1:6" ht="20.100000000000001" customHeight="1" x14ac:dyDescent="0.25">
      <c r="A18" s="4" t="s">
        <v>53</v>
      </c>
      <c r="B18" s="5"/>
      <c r="C18" s="5"/>
      <c r="D18" s="6"/>
      <c r="E18" s="31"/>
    </row>
    <row r="19" spans="1:6" ht="20.100000000000001" customHeight="1" x14ac:dyDescent="0.25">
      <c r="A19" s="4" t="s">
        <v>54</v>
      </c>
      <c r="B19" s="5"/>
      <c r="C19" s="5"/>
      <c r="D19" s="6"/>
      <c r="E19" s="31"/>
    </row>
    <row r="20" spans="1:6" ht="15.75" thickBot="1" x14ac:dyDescent="0.3">
      <c r="A20" s="41" t="s">
        <v>41</v>
      </c>
      <c r="B20" s="42"/>
      <c r="C20" s="42"/>
      <c r="D20" s="8">
        <f>SUM(D7:D19)</f>
        <v>0</v>
      </c>
      <c r="E20" s="43">
        <f>SUM(E7:E19)</f>
        <v>0</v>
      </c>
    </row>
    <row r="21" spans="1:6" x14ac:dyDescent="0.25">
      <c r="A21" s="175"/>
      <c r="B21" s="176"/>
      <c r="C21" s="176"/>
      <c r="D21" s="48"/>
      <c r="E21" s="48"/>
    </row>
    <row r="22" spans="1:6" x14ac:dyDescent="0.25">
      <c r="A22" s="175"/>
      <c r="B22" s="176"/>
      <c r="C22" s="176"/>
      <c r="D22" s="48"/>
      <c r="E22" s="48"/>
    </row>
    <row r="25" spans="1:6" ht="25.5" customHeight="1" x14ac:dyDescent="0.25">
      <c r="B25" s="339" t="s">
        <v>229</v>
      </c>
      <c r="C25" s="339"/>
      <c r="D25" s="339"/>
      <c r="E25" s="267" t="s">
        <v>180</v>
      </c>
      <c r="F25" s="267"/>
    </row>
    <row r="26" spans="1:6" x14ac:dyDescent="0.25">
      <c r="B26" s="75" t="s">
        <v>112</v>
      </c>
      <c r="C26" s="75"/>
      <c r="D26" s="166" t="s">
        <v>223</v>
      </c>
      <c r="E26" s="243" t="s">
        <v>224</v>
      </c>
      <c r="F26" s="243"/>
    </row>
    <row r="28" spans="1:6" x14ac:dyDescent="0.25">
      <c r="A28" s="245"/>
      <c r="B28" s="245"/>
      <c r="C28" s="159"/>
    </row>
    <row r="29" spans="1:6" x14ac:dyDescent="0.25">
      <c r="A29" s="245" t="s">
        <v>232</v>
      </c>
      <c r="B29" s="245"/>
      <c r="C29" s="159"/>
    </row>
    <row r="30" spans="1:6" x14ac:dyDescent="0.25">
      <c r="B30" s="50"/>
      <c r="C30" s="50"/>
      <c r="D30" s="160"/>
      <c r="E30" s="267"/>
      <c r="F30" s="267"/>
    </row>
    <row r="31" spans="1:6" x14ac:dyDescent="0.25">
      <c r="B31" s="75"/>
      <c r="C31" s="75"/>
      <c r="D31" s="161"/>
      <c r="E31" s="243"/>
      <c r="F31" s="243"/>
    </row>
    <row r="33" spans="1:3" x14ac:dyDescent="0.25">
      <c r="A33" s="245"/>
      <c r="B33" s="245"/>
      <c r="C33" s="159"/>
    </row>
    <row r="34" spans="1:3" x14ac:dyDescent="0.25">
      <c r="A34" s="245"/>
      <c r="B34" s="245"/>
      <c r="C34" s="159"/>
    </row>
  </sheetData>
  <mergeCells count="10">
    <mergeCell ref="E25:F25"/>
    <mergeCell ref="E26:F26"/>
    <mergeCell ref="A28:B28"/>
    <mergeCell ref="B25:D25"/>
    <mergeCell ref="A2:F2"/>
    <mergeCell ref="A29:B29"/>
    <mergeCell ref="E30:F30"/>
    <mergeCell ref="E31:F31"/>
    <mergeCell ref="A33:B33"/>
    <mergeCell ref="A34:B34"/>
  </mergeCells>
  <pageMargins left="0.62992125984251968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pane ySplit="3" topLeftCell="A4" activePane="bottomLeft" state="frozen"/>
      <selection pane="bottomLeft" activeCell="J4" sqref="J4:N4"/>
    </sheetView>
  </sheetViews>
  <sheetFormatPr defaultRowHeight="15" x14ac:dyDescent="0.25"/>
  <cols>
    <col min="1" max="1" width="6" style="207" customWidth="1"/>
    <col min="2" max="2" width="25.5703125" style="207" customWidth="1"/>
    <col min="3" max="3" width="11.5703125" style="207" customWidth="1"/>
    <col min="4" max="4" width="12.85546875" style="207" customWidth="1"/>
    <col min="5" max="5" width="8.140625" style="207" customWidth="1"/>
    <col min="6" max="6" width="11" style="207" customWidth="1"/>
    <col min="7" max="7" width="12.28515625" style="207" customWidth="1"/>
    <col min="8" max="9" width="11.28515625" style="207" customWidth="1"/>
    <col min="10" max="10" width="11.85546875" style="207" customWidth="1"/>
    <col min="11" max="11" width="13.140625" style="207" customWidth="1"/>
    <col min="12" max="12" width="12.7109375" style="207" customWidth="1"/>
    <col min="13" max="14" width="13.28515625" style="207" customWidth="1"/>
    <col min="15" max="16384" width="9.140625" style="207"/>
  </cols>
  <sheetData>
    <row r="1" spans="1:14" ht="52.5" customHeight="1" x14ac:dyDescent="0.25">
      <c r="A1" s="247" t="s">
        <v>235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06"/>
      <c r="N1" s="206"/>
    </row>
    <row r="2" spans="1:14" ht="26.25" customHeight="1" x14ac:dyDescent="0.25">
      <c r="A2" s="248" t="s">
        <v>0</v>
      </c>
      <c r="B2" s="248" t="s">
        <v>44</v>
      </c>
      <c r="C2" s="249" t="s">
        <v>205</v>
      </c>
      <c r="D2" s="250" t="s">
        <v>3</v>
      </c>
      <c r="E2" s="250"/>
      <c r="F2" s="250"/>
      <c r="G2" s="250"/>
      <c r="H2" s="250" t="s">
        <v>4</v>
      </c>
      <c r="I2" s="250"/>
      <c r="J2" s="250"/>
      <c r="K2" s="250"/>
      <c r="L2" s="251" t="s">
        <v>82</v>
      </c>
      <c r="M2" s="251" t="s">
        <v>221</v>
      </c>
      <c r="N2" s="251"/>
    </row>
    <row r="3" spans="1:14" ht="68.25" customHeight="1" x14ac:dyDescent="0.25">
      <c r="A3" s="248"/>
      <c r="B3" s="248"/>
      <c r="C3" s="249"/>
      <c r="D3" s="208" t="s">
        <v>217</v>
      </c>
      <c r="E3" s="208" t="s">
        <v>218</v>
      </c>
      <c r="F3" s="208" t="s">
        <v>72</v>
      </c>
      <c r="G3" s="208" t="s">
        <v>73</v>
      </c>
      <c r="H3" s="208" t="s">
        <v>83</v>
      </c>
      <c r="I3" s="208" t="s">
        <v>220</v>
      </c>
      <c r="J3" s="208" t="s">
        <v>77</v>
      </c>
      <c r="K3" s="208" t="s">
        <v>75</v>
      </c>
      <c r="L3" s="251"/>
      <c r="M3" s="209" t="s">
        <v>21</v>
      </c>
      <c r="N3" s="209" t="s">
        <v>22</v>
      </c>
    </row>
    <row r="4" spans="1:14" ht="15" customHeight="1" x14ac:dyDescent="0.25">
      <c r="A4" s="210">
        <v>1</v>
      </c>
      <c r="B4" s="210">
        <v>2</v>
      </c>
      <c r="C4" s="210">
        <v>3</v>
      </c>
      <c r="D4" s="210">
        <v>4</v>
      </c>
      <c r="E4" s="210">
        <v>5</v>
      </c>
      <c r="F4" s="210">
        <v>6</v>
      </c>
      <c r="G4" s="210">
        <v>7</v>
      </c>
      <c r="H4" s="210">
        <v>8</v>
      </c>
      <c r="I4" s="210">
        <v>9</v>
      </c>
      <c r="J4" s="228">
        <v>10</v>
      </c>
      <c r="K4" s="228">
        <v>11</v>
      </c>
      <c r="L4" s="228">
        <v>12</v>
      </c>
      <c r="M4" s="228">
        <v>13</v>
      </c>
      <c r="N4" s="228">
        <v>14</v>
      </c>
    </row>
    <row r="5" spans="1:14" ht="25.5" x14ac:dyDescent="0.25">
      <c r="A5" s="210" t="s">
        <v>55</v>
      </c>
      <c r="B5" s="211" t="s">
        <v>56</v>
      </c>
      <c r="C5" s="199">
        <v>71981.17</v>
      </c>
      <c r="D5" s="199">
        <v>0</v>
      </c>
      <c r="E5" s="199">
        <f t="shared" ref="E5:J5" si="0">E6+E7</f>
        <v>0</v>
      </c>
      <c r="F5" s="199">
        <f t="shared" si="0"/>
        <v>425</v>
      </c>
      <c r="G5" s="199">
        <f>D5+E5+F5</f>
        <v>425</v>
      </c>
      <c r="H5" s="199">
        <f t="shared" si="0"/>
        <v>0</v>
      </c>
      <c r="I5" s="199">
        <f t="shared" si="0"/>
        <v>0</v>
      </c>
      <c r="J5" s="199">
        <f t="shared" si="0"/>
        <v>0</v>
      </c>
      <c r="K5" s="199">
        <f>H5+I5+J5</f>
        <v>0</v>
      </c>
      <c r="L5" s="199">
        <f>C5+G5-K5</f>
        <v>72406.17</v>
      </c>
      <c r="M5" s="198">
        <f>'Tabela 1 '!C5-'Tabela 2'!C5</f>
        <v>0</v>
      </c>
      <c r="N5" s="198">
        <f>'Tabela 1 '!O5-'Tabela 2'!L5</f>
        <v>0</v>
      </c>
    </row>
    <row r="6" spans="1:14" ht="38.25" x14ac:dyDescent="0.25">
      <c r="A6" s="212" t="s">
        <v>7</v>
      </c>
      <c r="B6" s="195" t="s">
        <v>57</v>
      </c>
      <c r="C6" s="199"/>
      <c r="D6" s="182"/>
      <c r="E6" s="182"/>
      <c r="F6" s="182"/>
      <c r="G6" s="199">
        <f t="shared" ref="G6:G19" si="1">D6+E6+F6</f>
        <v>0</v>
      </c>
      <c r="H6" s="182"/>
      <c r="I6" s="182"/>
      <c r="J6" s="198"/>
      <c r="K6" s="199">
        <f t="shared" ref="K6:K19" si="2">H6+I6+J6</f>
        <v>0</v>
      </c>
      <c r="L6" s="199">
        <f t="shared" ref="L6:L19" si="3">C6+G6-K6</f>
        <v>0</v>
      </c>
      <c r="M6" s="198">
        <f>'Tabela 1 '!C6-'Tabela 2'!C6</f>
        <v>0</v>
      </c>
      <c r="N6" s="198">
        <f>'Tabela 1 '!O6-'Tabela 2'!L6</f>
        <v>0</v>
      </c>
    </row>
    <row r="7" spans="1:14" ht="25.5" x14ac:dyDescent="0.25">
      <c r="A7" s="213" t="s">
        <v>10</v>
      </c>
      <c r="B7" s="195" t="s">
        <v>58</v>
      </c>
      <c r="C7" s="199">
        <v>71981.17</v>
      </c>
      <c r="D7" s="182"/>
      <c r="E7" s="182"/>
      <c r="F7" s="182">
        <v>425</v>
      </c>
      <c r="G7" s="199">
        <f t="shared" si="1"/>
        <v>425</v>
      </c>
      <c r="H7" s="182"/>
      <c r="I7" s="182"/>
      <c r="J7" s="198"/>
      <c r="K7" s="199">
        <f t="shared" si="2"/>
        <v>0</v>
      </c>
      <c r="L7" s="199">
        <f t="shared" si="3"/>
        <v>72406.17</v>
      </c>
      <c r="M7" s="198">
        <f>'Tabela 1 '!C7-'Tabela 2'!C7</f>
        <v>0</v>
      </c>
      <c r="N7" s="198">
        <f>'Tabela 1 '!O7-'Tabela 2'!L7</f>
        <v>0</v>
      </c>
    </row>
    <row r="8" spans="1:14" ht="25.5" x14ac:dyDescent="0.25">
      <c r="A8" s="214" t="s">
        <v>59</v>
      </c>
      <c r="B8" s="203" t="s">
        <v>60</v>
      </c>
      <c r="C8" s="199">
        <f>C9+C18+C19</f>
        <v>2127205.2800000003</v>
      </c>
      <c r="D8" s="199">
        <f>D9+D18+D19</f>
        <v>72283.08</v>
      </c>
      <c r="E8" s="199">
        <f>E9+E18+E19</f>
        <v>0</v>
      </c>
      <c r="F8" s="199">
        <f>F9+F18+F19</f>
        <v>36791.789999999994</v>
      </c>
      <c r="G8" s="199">
        <f t="shared" si="1"/>
        <v>109074.87</v>
      </c>
      <c r="H8" s="199">
        <f>H9+H18+H19</f>
        <v>0</v>
      </c>
      <c r="I8" s="199">
        <f>I9+I18+I19</f>
        <v>0</v>
      </c>
      <c r="J8" s="199">
        <f>J9+J18+J19</f>
        <v>1409.11</v>
      </c>
      <c r="K8" s="199">
        <f t="shared" si="2"/>
        <v>1409.11</v>
      </c>
      <c r="L8" s="199">
        <f>C8+G8-K8</f>
        <v>2234871.0400000005</v>
      </c>
      <c r="M8" s="198">
        <f>'Tabela 1 '!C8-'Tabela 2'!C8</f>
        <v>1277805.0899999994</v>
      </c>
      <c r="N8" s="198">
        <f>'Tabela 1 '!O8-'Tabela 2'!L8</f>
        <v>1430167.9499999993</v>
      </c>
    </row>
    <row r="9" spans="1:14" x14ac:dyDescent="0.25">
      <c r="A9" s="214" t="s">
        <v>25</v>
      </c>
      <c r="B9" s="203" t="s">
        <v>70</v>
      </c>
      <c r="C9" s="199">
        <f>C10+C11+C12+C14+C15+C13+C16+C17</f>
        <v>2127205.2800000003</v>
      </c>
      <c r="D9" s="199">
        <f>D10+D11+D12+D14+D15+D13+D16+D17</f>
        <v>72283.08</v>
      </c>
      <c r="E9" s="199">
        <f t="shared" ref="E9:H9" si="4">E10+E11+E12+E14+E15+E13</f>
        <v>0</v>
      </c>
      <c r="F9" s="199">
        <f>F10+F11+F12+F14+F15+F13+F16+F17</f>
        <v>36791.789999999994</v>
      </c>
      <c r="G9" s="199">
        <f>G10+G11+G12+G14+G15+G13+G16+G17</f>
        <v>109074.87</v>
      </c>
      <c r="H9" s="199">
        <f t="shared" si="4"/>
        <v>0</v>
      </c>
      <c r="I9" s="199">
        <f>I10+I11+I12+I14+I15+I13+I16+I17</f>
        <v>0</v>
      </c>
      <c r="J9" s="199">
        <f>J10+J11+J12+J14+J15+J13+J16+J17</f>
        <v>1409.11</v>
      </c>
      <c r="K9" s="199">
        <f>K10+K11+K12+K14+K15+K13+K16+K17</f>
        <v>1409.11</v>
      </c>
      <c r="L9" s="199">
        <f>L10+L11+L12+L14+L15+L13+L16+L17</f>
        <v>2234871.04</v>
      </c>
      <c r="M9" s="198">
        <f>'Tabela 1 '!C9-'Tabela 2'!C9</f>
        <v>1208631.0899999994</v>
      </c>
      <c r="N9" s="198">
        <f>'Tabela 1 '!O9-'Tabela 2'!L9</f>
        <v>1360993.9500000002</v>
      </c>
    </row>
    <row r="10" spans="1:14" x14ac:dyDescent="0.25">
      <c r="A10" s="213" t="s">
        <v>61</v>
      </c>
      <c r="B10" s="195" t="s">
        <v>62</v>
      </c>
      <c r="C10" s="199"/>
      <c r="D10" s="182"/>
      <c r="E10" s="182"/>
      <c r="F10" s="182"/>
      <c r="G10" s="199">
        <f t="shared" si="1"/>
        <v>0</v>
      </c>
      <c r="H10" s="182"/>
      <c r="I10" s="182"/>
      <c r="J10" s="198"/>
      <c r="K10" s="199">
        <f t="shared" si="2"/>
        <v>0</v>
      </c>
      <c r="L10" s="199">
        <f t="shared" si="3"/>
        <v>0</v>
      </c>
      <c r="M10" s="198">
        <f>'Tabela 1 '!C10-'Tabela 2'!C10</f>
        <v>0</v>
      </c>
      <c r="N10" s="198">
        <f>'Tabela 1 '!O10-'Tabela 2'!L10</f>
        <v>0</v>
      </c>
    </row>
    <row r="11" spans="1:14" ht="63.75" x14ac:dyDescent="0.25">
      <c r="A11" s="213" t="s">
        <v>63</v>
      </c>
      <c r="B11" s="195" t="s">
        <v>8</v>
      </c>
      <c r="C11" s="199"/>
      <c r="D11" s="182"/>
      <c r="E11" s="182"/>
      <c r="F11" s="182"/>
      <c r="G11" s="199">
        <f t="shared" si="1"/>
        <v>0</v>
      </c>
      <c r="H11" s="182"/>
      <c r="I11" s="182"/>
      <c r="J11" s="198"/>
      <c r="K11" s="199">
        <f t="shared" si="2"/>
        <v>0</v>
      </c>
      <c r="L11" s="199">
        <f t="shared" si="3"/>
        <v>0</v>
      </c>
      <c r="M11" s="227">
        <f>'Tabela 1 '!C11-'Tabela 2'!C11</f>
        <v>0</v>
      </c>
      <c r="N11" s="227">
        <f>'Tabela 1 '!O11-'Tabela 2'!L11</f>
        <v>0</v>
      </c>
    </row>
    <row r="12" spans="1:14" ht="25.5" x14ac:dyDescent="0.25">
      <c r="A12" s="213" t="s">
        <v>64</v>
      </c>
      <c r="B12" s="195" t="s">
        <v>9</v>
      </c>
      <c r="C12" s="199">
        <v>1593331.82</v>
      </c>
      <c r="D12" s="182">
        <v>66672.55</v>
      </c>
      <c r="E12" s="182"/>
      <c r="F12" s="182"/>
      <c r="G12" s="199">
        <f t="shared" si="1"/>
        <v>66672.55</v>
      </c>
      <c r="H12" s="182"/>
      <c r="I12" s="182"/>
      <c r="J12" s="198"/>
      <c r="K12" s="199">
        <f t="shared" si="2"/>
        <v>0</v>
      </c>
      <c r="L12" s="199">
        <f>C12+G12-K12</f>
        <v>1660004.37</v>
      </c>
      <c r="M12" s="198">
        <f>'Tabela 1 '!C12-'Tabela 2'!C12</f>
        <v>1172907.0999999999</v>
      </c>
      <c r="N12" s="198">
        <f>'Tabela 1 '!O12-'Tabela 2'!L12</f>
        <v>1202638.79</v>
      </c>
    </row>
    <row r="13" spans="1:14" ht="25.5" x14ac:dyDescent="0.25">
      <c r="A13" s="213" t="s">
        <v>65</v>
      </c>
      <c r="B13" s="195" t="s">
        <v>240</v>
      </c>
      <c r="C13" s="199">
        <v>69104.27</v>
      </c>
      <c r="D13" s="182">
        <v>3473.17</v>
      </c>
      <c r="E13" s="182"/>
      <c r="F13" s="182"/>
      <c r="G13" s="199">
        <f t="shared" si="1"/>
        <v>3473.17</v>
      </c>
      <c r="H13" s="182"/>
      <c r="I13" s="182"/>
      <c r="J13" s="198"/>
      <c r="K13" s="199">
        <f t="shared" si="2"/>
        <v>0</v>
      </c>
      <c r="L13" s="199">
        <f>C13+G13-K13</f>
        <v>72577.440000000002</v>
      </c>
      <c r="M13" s="198">
        <f>'Tabela 1 '!C13-'Tabela 2'!C13</f>
        <v>35723.989999999991</v>
      </c>
      <c r="N13" s="198">
        <f>'Tabela 1 '!O13-'Tabela 2'!L13</f>
        <v>32250.819999999992</v>
      </c>
    </row>
    <row r="14" spans="1:14" x14ac:dyDescent="0.25">
      <c r="A14" s="213" t="s">
        <v>26</v>
      </c>
      <c r="B14" s="195" t="s">
        <v>66</v>
      </c>
      <c r="C14" s="199">
        <v>0</v>
      </c>
      <c r="D14" s="182">
        <v>2137.36</v>
      </c>
      <c r="E14" s="182"/>
      <c r="F14" s="182"/>
      <c r="G14" s="199">
        <f t="shared" si="1"/>
        <v>2137.36</v>
      </c>
      <c r="H14" s="205"/>
      <c r="I14" s="182"/>
      <c r="J14" s="204"/>
      <c r="K14" s="199">
        <f t="shared" si="2"/>
        <v>0</v>
      </c>
      <c r="L14" s="199">
        <f t="shared" si="3"/>
        <v>2137.36</v>
      </c>
      <c r="M14" s="198">
        <f>'Tabela 1 '!C14-'Tabela 2'!C14</f>
        <v>0</v>
      </c>
      <c r="N14" s="198">
        <f>'Tabela 1 '!O14-'Tabela 2'!L14</f>
        <v>126104.34</v>
      </c>
    </row>
    <row r="15" spans="1:14" x14ac:dyDescent="0.25">
      <c r="A15" s="213" t="s">
        <v>219</v>
      </c>
      <c r="B15" s="195" t="s">
        <v>12</v>
      </c>
      <c r="C15" s="199">
        <v>0</v>
      </c>
      <c r="D15" s="182"/>
      <c r="E15" s="182"/>
      <c r="F15" s="182"/>
      <c r="G15" s="199">
        <f t="shared" si="1"/>
        <v>0</v>
      </c>
      <c r="H15" s="182"/>
      <c r="I15" s="182"/>
      <c r="J15" s="198"/>
      <c r="K15" s="199">
        <f t="shared" si="2"/>
        <v>0</v>
      </c>
      <c r="L15" s="199">
        <f t="shared" si="3"/>
        <v>0</v>
      </c>
      <c r="M15" s="198">
        <f>'Tabela 1 '!C15-'Tabela 2'!C15</f>
        <v>0</v>
      </c>
      <c r="N15" s="198">
        <f>'Tabela 1 '!O15-'Tabela 2'!L15</f>
        <v>0</v>
      </c>
    </row>
    <row r="16" spans="1:14" x14ac:dyDescent="0.25">
      <c r="A16" s="213" t="s">
        <v>236</v>
      </c>
      <c r="B16" s="195" t="s">
        <v>233</v>
      </c>
      <c r="C16" s="199">
        <v>399157.15</v>
      </c>
      <c r="D16" s="182"/>
      <c r="E16" s="182"/>
      <c r="F16" s="182">
        <v>33418.449999999997</v>
      </c>
      <c r="G16" s="199">
        <f t="shared" ref="G16:G17" si="5">D16+E16+F16</f>
        <v>33418.449999999997</v>
      </c>
      <c r="H16" s="182"/>
      <c r="I16" s="182"/>
      <c r="J16" s="198"/>
      <c r="K16" s="199">
        <f t="shared" si="2"/>
        <v>0</v>
      </c>
      <c r="L16" s="199">
        <f t="shared" si="3"/>
        <v>432575.60000000003</v>
      </c>
      <c r="M16" s="198">
        <f>'Tabela 1 '!C16-'Tabela 2'!C16</f>
        <v>0</v>
      </c>
      <c r="N16" s="198">
        <f>'Tabela 1 '!O16-'Tabela 2'!L16</f>
        <v>0</v>
      </c>
    </row>
    <row r="17" spans="1:14" x14ac:dyDescent="0.25">
      <c r="A17" s="213" t="s">
        <v>237</v>
      </c>
      <c r="B17" s="195" t="s">
        <v>234</v>
      </c>
      <c r="C17" s="199">
        <v>65612.039999999994</v>
      </c>
      <c r="D17" s="182"/>
      <c r="E17" s="182"/>
      <c r="F17" s="182">
        <v>3373.34</v>
      </c>
      <c r="G17" s="199">
        <f t="shared" si="5"/>
        <v>3373.34</v>
      </c>
      <c r="H17" s="182"/>
      <c r="I17" s="182"/>
      <c r="J17" s="182">
        <v>1409.11</v>
      </c>
      <c r="K17" s="199">
        <f t="shared" si="2"/>
        <v>1409.11</v>
      </c>
      <c r="L17" s="199">
        <f t="shared" si="3"/>
        <v>67576.26999999999</v>
      </c>
      <c r="M17" s="198">
        <f>'Tabela 1 '!C17-'Tabela 2'!C17</f>
        <v>0</v>
      </c>
      <c r="N17" s="198">
        <f>'Tabela 1 '!O17-'Tabela 2'!L17</f>
        <v>0</v>
      </c>
    </row>
    <row r="18" spans="1:14" ht="25.5" x14ac:dyDescent="0.25">
      <c r="A18" s="212" t="s">
        <v>27</v>
      </c>
      <c r="B18" s="195" t="s">
        <v>67</v>
      </c>
      <c r="C18" s="199">
        <v>0</v>
      </c>
      <c r="D18" s="182"/>
      <c r="E18" s="182"/>
      <c r="F18" s="182"/>
      <c r="G18" s="199">
        <f t="shared" si="1"/>
        <v>0</v>
      </c>
      <c r="H18" s="182"/>
      <c r="I18" s="182"/>
      <c r="J18" s="198"/>
      <c r="K18" s="199">
        <f t="shared" si="2"/>
        <v>0</v>
      </c>
      <c r="L18" s="199">
        <f t="shared" si="3"/>
        <v>0</v>
      </c>
      <c r="M18" s="198">
        <f>'Tabela 1 '!C18-'Tabela 2'!C18</f>
        <v>69174</v>
      </c>
      <c r="N18" s="198">
        <f>'Tabela 1 '!O18-'Tabela 2'!L18</f>
        <v>69174</v>
      </c>
    </row>
    <row r="19" spans="1:14" ht="25.5" x14ac:dyDescent="0.25">
      <c r="A19" s="213" t="s">
        <v>68</v>
      </c>
      <c r="B19" s="195" t="s">
        <v>69</v>
      </c>
      <c r="C19" s="199">
        <v>0</v>
      </c>
      <c r="D19" s="182"/>
      <c r="E19" s="182"/>
      <c r="F19" s="182"/>
      <c r="G19" s="199">
        <f t="shared" si="1"/>
        <v>0</v>
      </c>
      <c r="H19" s="182"/>
      <c r="I19" s="182"/>
      <c r="J19" s="198"/>
      <c r="K19" s="199">
        <f t="shared" si="2"/>
        <v>0</v>
      </c>
      <c r="L19" s="199">
        <f t="shared" si="3"/>
        <v>0</v>
      </c>
      <c r="M19" s="198">
        <f>'Tabela 1 '!C19-'Tabela 2'!C19</f>
        <v>0</v>
      </c>
      <c r="N19" s="198">
        <f>'Tabela 1 '!O19-'Tabela 2'!L19</f>
        <v>0</v>
      </c>
    </row>
    <row r="20" spans="1:14" x14ac:dyDescent="0.25">
      <c r="A20" s="215"/>
      <c r="B20" s="215"/>
      <c r="C20" s="215"/>
      <c r="D20" s="215"/>
      <c r="E20" s="215"/>
      <c r="F20" s="215"/>
      <c r="G20" s="215"/>
      <c r="H20" s="215"/>
      <c r="I20" s="215"/>
    </row>
    <row r="21" spans="1:14" x14ac:dyDescent="0.25">
      <c r="A21" s="215"/>
      <c r="B21" s="215"/>
      <c r="C21" s="215"/>
      <c r="D21" s="215"/>
      <c r="E21" s="215"/>
      <c r="F21" s="215"/>
      <c r="G21" s="215"/>
      <c r="H21" s="215"/>
      <c r="I21" s="215"/>
    </row>
    <row r="22" spans="1:14" ht="15" customHeight="1" x14ac:dyDescent="0.25">
      <c r="A22" s="216"/>
      <c r="B22" s="217" t="s">
        <v>78</v>
      </c>
      <c r="C22" s="217"/>
      <c r="D22" s="218"/>
      <c r="E22" s="254" t="s">
        <v>79</v>
      </c>
      <c r="F22" s="254"/>
      <c r="G22" s="254"/>
      <c r="H22" s="254"/>
      <c r="I22" s="254"/>
      <c r="J22" s="219"/>
      <c r="K22" s="219"/>
      <c r="L22" s="253" t="s">
        <v>80</v>
      </c>
      <c r="M22" s="253"/>
    </row>
    <row r="23" spans="1:14" ht="15" customHeight="1" x14ac:dyDescent="0.25">
      <c r="A23" s="216"/>
      <c r="B23" s="220" t="s">
        <v>81</v>
      </c>
      <c r="C23" s="217"/>
      <c r="D23" s="218"/>
      <c r="E23" s="255" t="s">
        <v>35</v>
      </c>
      <c r="F23" s="255"/>
      <c r="G23" s="255"/>
      <c r="H23" s="255"/>
      <c r="I23" s="255"/>
      <c r="J23" s="221"/>
      <c r="K23" s="221"/>
      <c r="L23" s="252" t="s">
        <v>36</v>
      </c>
      <c r="M23" s="252"/>
    </row>
    <row r="24" spans="1:14" ht="15" customHeight="1" x14ac:dyDescent="0.25">
      <c r="A24" s="216"/>
      <c r="B24" s="220"/>
      <c r="C24" s="217"/>
      <c r="D24" s="218"/>
      <c r="E24" s="225"/>
      <c r="F24" s="225"/>
      <c r="G24" s="225"/>
      <c r="H24" s="225"/>
      <c r="I24" s="225"/>
      <c r="J24" s="221"/>
      <c r="K24" s="221"/>
      <c r="L24" s="226"/>
      <c r="M24" s="226"/>
    </row>
    <row r="25" spans="1:14" x14ac:dyDescent="0.25">
      <c r="A25" s="216"/>
      <c r="B25" s="217"/>
      <c r="C25" s="217"/>
      <c r="D25" s="218"/>
      <c r="E25" s="218"/>
      <c r="F25" s="218"/>
      <c r="G25" s="218"/>
      <c r="H25" s="218"/>
      <c r="I25" s="222"/>
    </row>
    <row r="26" spans="1:14" x14ac:dyDescent="0.25">
      <c r="A26" s="246" t="s">
        <v>232</v>
      </c>
      <c r="B26" s="246"/>
      <c r="C26" s="217"/>
      <c r="D26" s="218"/>
      <c r="E26" s="218"/>
      <c r="F26" s="218"/>
      <c r="G26" s="218"/>
      <c r="H26" s="218"/>
      <c r="I26" s="222"/>
    </row>
    <row r="27" spans="1:14" x14ac:dyDescent="0.25">
      <c r="A27" s="216"/>
      <c r="B27" s="217"/>
      <c r="C27" s="217"/>
      <c r="D27" s="218"/>
      <c r="E27" s="218"/>
      <c r="F27" s="218"/>
      <c r="G27" s="218"/>
      <c r="H27" s="218"/>
      <c r="I27" s="222"/>
    </row>
    <row r="28" spans="1:14" x14ac:dyDescent="0.25">
      <c r="A28" s="216"/>
      <c r="B28" s="217"/>
      <c r="C28" s="217"/>
      <c r="D28" s="218"/>
      <c r="E28" s="218"/>
      <c r="F28" s="218"/>
      <c r="G28" s="218"/>
      <c r="H28" s="218"/>
      <c r="I28" s="222"/>
    </row>
    <row r="29" spans="1:14" x14ac:dyDescent="0.25">
      <c r="A29" s="216"/>
      <c r="B29" s="217"/>
      <c r="C29" s="217"/>
      <c r="D29" s="218"/>
      <c r="E29" s="218"/>
      <c r="F29" s="218"/>
      <c r="G29" s="218"/>
      <c r="H29" s="218"/>
      <c r="I29" s="222"/>
    </row>
    <row r="30" spans="1:14" x14ac:dyDescent="0.25">
      <c r="A30" s="216"/>
      <c r="B30" s="217"/>
      <c r="C30" s="217"/>
      <c r="D30" s="218"/>
      <c r="E30" s="218"/>
      <c r="F30" s="218"/>
      <c r="G30" s="218"/>
      <c r="H30" s="218"/>
      <c r="I30" s="222"/>
    </row>
    <row r="31" spans="1:14" x14ac:dyDescent="0.25">
      <c r="A31" s="216"/>
      <c r="B31" s="217"/>
      <c r="C31" s="217"/>
      <c r="D31" s="218"/>
      <c r="E31" s="218"/>
      <c r="F31" s="218"/>
      <c r="G31" s="218"/>
      <c r="H31" s="218"/>
      <c r="I31" s="222"/>
    </row>
    <row r="32" spans="1:14" x14ac:dyDescent="0.25">
      <c r="A32" s="223"/>
      <c r="B32" s="224"/>
      <c r="C32" s="224"/>
      <c r="D32" s="222"/>
      <c r="E32" s="222"/>
      <c r="F32" s="222"/>
      <c r="G32" s="222"/>
      <c r="H32" s="222"/>
      <c r="I32" s="222"/>
    </row>
    <row r="33" spans="1:9" x14ac:dyDescent="0.25">
      <c r="A33" s="216"/>
      <c r="B33" s="217"/>
      <c r="C33" s="217"/>
      <c r="D33" s="218"/>
      <c r="E33" s="218"/>
      <c r="F33" s="218"/>
      <c r="G33" s="218"/>
      <c r="H33" s="218"/>
      <c r="I33" s="222"/>
    </row>
    <row r="34" spans="1:9" x14ac:dyDescent="0.25">
      <c r="A34" s="216"/>
      <c r="B34" s="217"/>
      <c r="C34" s="217"/>
      <c r="D34" s="218"/>
      <c r="E34" s="218"/>
      <c r="F34" s="218"/>
      <c r="G34" s="218"/>
      <c r="H34" s="218"/>
      <c r="I34" s="222"/>
    </row>
    <row r="35" spans="1:9" x14ac:dyDescent="0.25">
      <c r="A35" s="216"/>
      <c r="B35" s="217"/>
      <c r="C35" s="217"/>
      <c r="D35" s="218"/>
      <c r="E35" s="218"/>
      <c r="F35" s="218"/>
      <c r="G35" s="218"/>
      <c r="H35" s="218"/>
      <c r="I35" s="222"/>
    </row>
    <row r="36" spans="1:9" x14ac:dyDescent="0.25">
      <c r="A36" s="216"/>
      <c r="B36" s="217"/>
      <c r="C36" s="217"/>
      <c r="D36" s="218"/>
      <c r="E36" s="218"/>
      <c r="F36" s="218"/>
      <c r="G36" s="218"/>
      <c r="H36" s="218"/>
      <c r="I36" s="222"/>
    </row>
    <row r="37" spans="1:9" x14ac:dyDescent="0.25">
      <c r="A37" s="216"/>
      <c r="B37" s="217"/>
      <c r="C37" s="217"/>
      <c r="D37" s="218"/>
      <c r="E37" s="218"/>
      <c r="F37" s="218"/>
      <c r="G37" s="218"/>
      <c r="H37" s="218"/>
      <c r="I37" s="222"/>
    </row>
    <row r="38" spans="1:9" x14ac:dyDescent="0.25">
      <c r="A38" s="216"/>
      <c r="B38" s="217"/>
      <c r="C38" s="217"/>
      <c r="D38" s="218"/>
      <c r="E38" s="218"/>
      <c r="F38" s="218"/>
      <c r="G38" s="218"/>
      <c r="H38" s="218"/>
      <c r="I38" s="222"/>
    </row>
    <row r="39" spans="1:9" x14ac:dyDescent="0.25">
      <c r="A39" s="216"/>
      <c r="B39" s="217"/>
      <c r="C39" s="217"/>
      <c r="D39" s="218"/>
      <c r="E39" s="218"/>
      <c r="F39" s="218"/>
      <c r="G39" s="218"/>
      <c r="H39" s="218"/>
      <c r="I39" s="222"/>
    </row>
    <row r="40" spans="1:9" x14ac:dyDescent="0.25">
      <c r="A40" s="216"/>
      <c r="B40" s="217"/>
      <c r="C40" s="217"/>
      <c r="D40" s="218"/>
      <c r="E40" s="218"/>
      <c r="F40" s="218"/>
      <c r="G40" s="218"/>
      <c r="H40" s="218"/>
      <c r="I40" s="222"/>
    </row>
    <row r="41" spans="1:9" x14ac:dyDescent="0.25">
      <c r="A41" s="223"/>
      <c r="B41" s="224"/>
      <c r="C41" s="224"/>
      <c r="D41" s="222"/>
      <c r="E41" s="222"/>
      <c r="F41" s="222"/>
      <c r="G41" s="222"/>
      <c r="H41" s="222"/>
      <c r="I41" s="222"/>
    </row>
  </sheetData>
  <mergeCells count="13">
    <mergeCell ref="A26:B26"/>
    <mergeCell ref="A1:L1"/>
    <mergeCell ref="A2:A3"/>
    <mergeCell ref="B2:B3"/>
    <mergeCell ref="C2:C3"/>
    <mergeCell ref="D2:G2"/>
    <mergeCell ref="H2:K2"/>
    <mergeCell ref="L2:L3"/>
    <mergeCell ref="L23:M23"/>
    <mergeCell ref="L22:M22"/>
    <mergeCell ref="E22:I22"/>
    <mergeCell ref="E23:I23"/>
    <mergeCell ref="M2:N2"/>
  </mergeCells>
  <pageMargins left="0.23622047244094491" right="0.23622047244094491" top="0.55118110236220474" bottom="0.55118110236220474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3"/>
  <sheetViews>
    <sheetView topLeftCell="A7" workbookViewId="0">
      <selection activeCell="D23" sqref="D23"/>
    </sheetView>
  </sheetViews>
  <sheetFormatPr defaultRowHeight="15" x14ac:dyDescent="0.25"/>
  <cols>
    <col min="1" max="1" width="5.140625" customWidth="1"/>
    <col min="2" max="2" width="45.7109375" customWidth="1"/>
    <col min="3" max="3" width="21" customWidth="1"/>
    <col min="4" max="4" width="21.5703125" customWidth="1"/>
    <col min="5" max="5" width="21.85546875" customWidth="1"/>
    <col min="6" max="6" width="23.7109375" customWidth="1"/>
  </cols>
  <sheetData>
    <row r="2" spans="1:6" ht="35.25" customHeight="1" x14ac:dyDescent="0.25">
      <c r="A2" s="256" t="s">
        <v>206</v>
      </c>
      <c r="B2" s="256"/>
      <c r="C2" s="256"/>
      <c r="D2" s="256"/>
      <c r="E2" s="256"/>
      <c r="F2" s="256"/>
    </row>
    <row r="3" spans="1:6" ht="19.5" thickBot="1" x14ac:dyDescent="0.35">
      <c r="B3" s="9"/>
    </row>
    <row r="4" spans="1:6" ht="29.25" customHeight="1" x14ac:dyDescent="0.25">
      <c r="A4" s="257" t="s">
        <v>28</v>
      </c>
      <c r="B4" s="259" t="s">
        <v>44</v>
      </c>
      <c r="C4" s="261" t="s">
        <v>98</v>
      </c>
      <c r="D4" s="261" t="s">
        <v>99</v>
      </c>
      <c r="E4" s="261" t="s">
        <v>100</v>
      </c>
      <c r="F4" s="263" t="s">
        <v>207</v>
      </c>
    </row>
    <row r="5" spans="1:6" ht="66.75" customHeight="1" x14ac:dyDescent="0.25">
      <c r="A5" s="258"/>
      <c r="B5" s="260"/>
      <c r="C5" s="262"/>
      <c r="D5" s="262"/>
      <c r="E5" s="262"/>
      <c r="F5" s="264"/>
    </row>
    <row r="6" spans="1:6" ht="14.25" customHeight="1" x14ac:dyDescent="0.25">
      <c r="A6" s="90">
        <v>1</v>
      </c>
      <c r="B6" s="110">
        <v>2</v>
      </c>
      <c r="C6" s="110">
        <v>4</v>
      </c>
      <c r="D6" s="86">
        <v>5</v>
      </c>
      <c r="E6" s="86">
        <v>6</v>
      </c>
      <c r="F6" s="132">
        <v>7</v>
      </c>
    </row>
    <row r="7" spans="1:6" ht="20.100000000000001" customHeight="1" x14ac:dyDescent="0.25">
      <c r="A7" s="76" t="s">
        <v>40</v>
      </c>
      <c r="B7" s="67" t="s">
        <v>101</v>
      </c>
      <c r="C7" s="2">
        <v>0</v>
      </c>
      <c r="D7" s="2">
        <v>0</v>
      </c>
      <c r="E7" s="2">
        <v>0</v>
      </c>
      <c r="F7" s="38">
        <v>0</v>
      </c>
    </row>
    <row r="8" spans="1:6" ht="20.100000000000001" customHeight="1" x14ac:dyDescent="0.25">
      <c r="A8" s="76" t="s">
        <v>25</v>
      </c>
      <c r="B8" s="67" t="s">
        <v>230</v>
      </c>
      <c r="C8" s="2">
        <v>0</v>
      </c>
      <c r="D8" s="2">
        <v>0</v>
      </c>
      <c r="E8" s="2">
        <v>0</v>
      </c>
      <c r="F8" s="38">
        <v>0</v>
      </c>
    </row>
    <row r="9" spans="1:6" ht="20.100000000000001" customHeight="1" x14ac:dyDescent="0.25">
      <c r="A9" s="76" t="s">
        <v>27</v>
      </c>
      <c r="B9" s="67" t="s">
        <v>102</v>
      </c>
      <c r="C9" s="2">
        <v>0</v>
      </c>
      <c r="D9" s="2">
        <v>0</v>
      </c>
      <c r="E9" s="2">
        <v>0</v>
      </c>
      <c r="F9" s="38">
        <v>0</v>
      </c>
    </row>
    <row r="10" spans="1:6" ht="20.100000000000001" customHeight="1" x14ac:dyDescent="0.25">
      <c r="A10" s="76" t="s">
        <v>13</v>
      </c>
      <c r="B10" s="67" t="s">
        <v>231</v>
      </c>
      <c r="C10" s="2">
        <v>0</v>
      </c>
      <c r="D10" s="2">
        <v>0</v>
      </c>
      <c r="E10" s="2">
        <v>0</v>
      </c>
      <c r="F10" s="38">
        <v>0</v>
      </c>
    </row>
    <row r="11" spans="1:6" ht="20.100000000000001" customHeight="1" x14ac:dyDescent="0.25">
      <c r="A11" s="76" t="s">
        <v>14</v>
      </c>
      <c r="B11" s="67" t="s">
        <v>103</v>
      </c>
      <c r="C11" s="2">
        <v>0</v>
      </c>
      <c r="D11" s="2">
        <v>0</v>
      </c>
      <c r="E11" s="2">
        <v>0</v>
      </c>
      <c r="F11" s="38">
        <v>0</v>
      </c>
    </row>
    <row r="12" spans="1:6" ht="20.100000000000001" customHeight="1" x14ac:dyDescent="0.25">
      <c r="A12" s="76" t="s">
        <v>104</v>
      </c>
      <c r="B12" s="67" t="s">
        <v>105</v>
      </c>
      <c r="C12" s="2">
        <v>0</v>
      </c>
      <c r="D12" s="2">
        <v>0</v>
      </c>
      <c r="E12" s="2">
        <v>0</v>
      </c>
      <c r="F12" s="38">
        <v>0</v>
      </c>
    </row>
    <row r="13" spans="1:6" ht="20.100000000000001" customHeight="1" x14ac:dyDescent="0.25">
      <c r="A13" s="76" t="s">
        <v>106</v>
      </c>
      <c r="B13" s="67" t="s">
        <v>107</v>
      </c>
      <c r="C13" s="2">
        <v>0</v>
      </c>
      <c r="D13" s="2">
        <v>0</v>
      </c>
      <c r="E13" s="2">
        <v>0</v>
      </c>
      <c r="F13" s="38">
        <v>0</v>
      </c>
    </row>
    <row r="14" spans="1:6" ht="20.100000000000001" customHeight="1" thickBot="1" x14ac:dyDescent="0.3">
      <c r="A14" s="77" t="s">
        <v>108</v>
      </c>
      <c r="B14" s="68" t="s">
        <v>109</v>
      </c>
      <c r="C14" s="2">
        <v>0</v>
      </c>
      <c r="D14" s="2">
        <v>0</v>
      </c>
      <c r="E14" s="2">
        <v>0</v>
      </c>
      <c r="F14" s="38">
        <v>0</v>
      </c>
    </row>
    <row r="15" spans="1:6" ht="21.75" customHeight="1" thickBot="1" x14ac:dyDescent="0.3">
      <c r="A15" s="71" t="s">
        <v>110</v>
      </c>
      <c r="B15" s="72" t="s">
        <v>111</v>
      </c>
      <c r="C15" s="73"/>
      <c r="D15" s="73"/>
      <c r="E15" s="73"/>
      <c r="F15" s="74"/>
    </row>
    <row r="17" spans="1:7" x14ac:dyDescent="0.25">
      <c r="B17" s="10"/>
    </row>
    <row r="18" spans="1:7" x14ac:dyDescent="0.25">
      <c r="A18" s="49"/>
      <c r="B18" s="50" t="s">
        <v>78</v>
      </c>
      <c r="C18" s="241" t="s">
        <v>113</v>
      </c>
      <c r="D18" s="241"/>
      <c r="E18" s="241" t="s">
        <v>91</v>
      </c>
      <c r="F18" s="241"/>
      <c r="G18" s="59"/>
    </row>
    <row r="19" spans="1:7" ht="15" customHeight="1" x14ac:dyDescent="0.25">
      <c r="A19" s="49"/>
      <c r="B19" s="75" t="s">
        <v>112</v>
      </c>
      <c r="C19" s="243" t="s">
        <v>114</v>
      </c>
      <c r="D19" s="243"/>
      <c r="E19" s="243" t="s">
        <v>36</v>
      </c>
      <c r="F19" s="243"/>
      <c r="G19" s="60"/>
    </row>
    <row r="20" spans="1:7" ht="15" customHeight="1" x14ac:dyDescent="0.25">
      <c r="A20" s="49"/>
      <c r="B20" s="75"/>
      <c r="C20" s="177"/>
      <c r="D20" s="177"/>
      <c r="E20" s="177"/>
      <c r="F20" s="177"/>
      <c r="G20" s="60"/>
    </row>
    <row r="21" spans="1:7" ht="15" customHeight="1" x14ac:dyDescent="0.25">
      <c r="A21" s="49"/>
      <c r="B21" s="75"/>
      <c r="C21" s="177"/>
      <c r="D21" s="177"/>
      <c r="E21" s="177"/>
      <c r="F21" s="177"/>
      <c r="G21" s="60"/>
    </row>
    <row r="22" spans="1:7" x14ac:dyDescent="0.25">
      <c r="A22" s="49"/>
      <c r="B22" s="50"/>
    </row>
    <row r="23" spans="1:7" x14ac:dyDescent="0.25">
      <c r="A23" s="245" t="s">
        <v>232</v>
      </c>
      <c r="B23" s="245"/>
    </row>
  </sheetData>
  <mergeCells count="12">
    <mergeCell ref="A2:F2"/>
    <mergeCell ref="A4:A5"/>
    <mergeCell ref="B4:B5"/>
    <mergeCell ref="C4:C5"/>
    <mergeCell ref="D4:D5"/>
    <mergeCell ref="E4:E5"/>
    <mergeCell ref="F4:F5"/>
    <mergeCell ref="E19:F19"/>
    <mergeCell ref="A23:B23"/>
    <mergeCell ref="C18:D18"/>
    <mergeCell ref="C19:D19"/>
    <mergeCell ref="E18:F18"/>
  </mergeCells>
  <pageMargins left="1.1023622047244095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2"/>
  <sheetViews>
    <sheetView topLeftCell="A4" workbookViewId="0">
      <selection activeCell="A2" sqref="A2:G2"/>
    </sheetView>
  </sheetViews>
  <sheetFormatPr defaultRowHeight="15" x14ac:dyDescent="0.25"/>
  <cols>
    <col min="1" max="1" width="5.140625" customWidth="1"/>
    <col min="2" max="2" width="23.28515625" customWidth="1"/>
    <col min="3" max="3" width="27.28515625" customWidth="1"/>
    <col min="4" max="4" width="17.7109375" customWidth="1"/>
    <col min="5" max="5" width="18" customWidth="1"/>
    <col min="6" max="6" width="18.140625" customWidth="1"/>
    <col min="7" max="7" width="19.5703125" customWidth="1"/>
  </cols>
  <sheetData>
    <row r="2" spans="1:7" ht="33.75" customHeight="1" x14ac:dyDescent="0.25">
      <c r="A2" s="256" t="s">
        <v>208</v>
      </c>
      <c r="B2" s="256"/>
      <c r="C2" s="256"/>
      <c r="D2" s="256"/>
      <c r="E2" s="256"/>
      <c r="F2" s="256"/>
      <c r="G2" s="256"/>
    </row>
    <row r="3" spans="1:7" ht="19.5" thickBot="1" x14ac:dyDescent="0.35">
      <c r="B3" s="9"/>
    </row>
    <row r="4" spans="1:7" ht="29.25" customHeight="1" x14ac:dyDescent="0.25">
      <c r="A4" s="276" t="s">
        <v>28</v>
      </c>
      <c r="B4" s="265" t="s">
        <v>92</v>
      </c>
      <c r="C4" s="265" t="s">
        <v>196</v>
      </c>
      <c r="D4" s="272" t="s">
        <v>93</v>
      </c>
      <c r="E4" s="265" t="s">
        <v>94</v>
      </c>
      <c r="F4" s="265" t="s">
        <v>95</v>
      </c>
      <c r="G4" s="274" t="s">
        <v>96</v>
      </c>
    </row>
    <row r="5" spans="1:7" ht="66.75" customHeight="1" x14ac:dyDescent="0.25">
      <c r="A5" s="277"/>
      <c r="B5" s="266"/>
      <c r="C5" s="266"/>
      <c r="D5" s="273"/>
      <c r="E5" s="266"/>
      <c r="F5" s="266"/>
      <c r="G5" s="275"/>
    </row>
    <row r="6" spans="1:7" ht="14.25" customHeight="1" x14ac:dyDescent="0.25">
      <c r="A6" s="61">
        <v>1</v>
      </c>
      <c r="B6" s="58">
        <v>2</v>
      </c>
      <c r="C6" s="57">
        <v>3</v>
      </c>
      <c r="D6" s="58">
        <v>4</v>
      </c>
      <c r="E6" s="57">
        <v>5</v>
      </c>
      <c r="F6" s="57">
        <v>6</v>
      </c>
      <c r="G6" s="62">
        <v>7</v>
      </c>
    </row>
    <row r="7" spans="1:7" ht="17.25" x14ac:dyDescent="0.25">
      <c r="A7" s="280" t="s">
        <v>6</v>
      </c>
      <c r="B7" s="278"/>
      <c r="C7" s="2" t="s">
        <v>29</v>
      </c>
      <c r="D7" s="2"/>
      <c r="E7" s="2"/>
      <c r="F7" s="2"/>
      <c r="G7" s="38"/>
    </row>
    <row r="8" spans="1:7" x14ac:dyDescent="0.25">
      <c r="A8" s="280"/>
      <c r="B8" s="279"/>
      <c r="C8" s="2" t="s">
        <v>30</v>
      </c>
      <c r="D8" s="2">
        <v>0</v>
      </c>
      <c r="E8" s="2">
        <v>0</v>
      </c>
      <c r="F8" s="2">
        <v>0</v>
      </c>
      <c r="G8" s="38">
        <v>0</v>
      </c>
    </row>
    <row r="9" spans="1:7" ht="17.25" x14ac:dyDescent="0.25">
      <c r="A9" s="280" t="s">
        <v>25</v>
      </c>
      <c r="B9" s="278"/>
      <c r="C9" s="2" t="s">
        <v>29</v>
      </c>
      <c r="D9" s="2"/>
      <c r="E9" s="2"/>
      <c r="F9" s="2"/>
      <c r="G9" s="38"/>
    </row>
    <row r="10" spans="1:7" x14ac:dyDescent="0.25">
      <c r="A10" s="280"/>
      <c r="B10" s="279"/>
      <c r="C10" s="2" t="s">
        <v>30</v>
      </c>
      <c r="D10" s="2">
        <v>0</v>
      </c>
      <c r="E10" s="2">
        <v>0</v>
      </c>
      <c r="F10" s="2">
        <v>0</v>
      </c>
      <c r="G10" s="38">
        <v>0</v>
      </c>
    </row>
    <row r="11" spans="1:7" ht="17.25" x14ac:dyDescent="0.25">
      <c r="A11" s="280" t="s">
        <v>27</v>
      </c>
      <c r="B11" s="278"/>
      <c r="C11" s="2" t="s">
        <v>29</v>
      </c>
      <c r="D11" s="2"/>
      <c r="E11" s="2"/>
      <c r="F11" s="2"/>
      <c r="G11" s="38"/>
    </row>
    <row r="12" spans="1:7" x14ac:dyDescent="0.25">
      <c r="A12" s="280"/>
      <c r="B12" s="279"/>
      <c r="C12" s="2" t="s">
        <v>30</v>
      </c>
      <c r="D12" s="2">
        <v>0</v>
      </c>
      <c r="E12" s="2">
        <v>0</v>
      </c>
      <c r="F12" s="2">
        <v>0</v>
      </c>
      <c r="G12" s="38">
        <v>0</v>
      </c>
    </row>
    <row r="13" spans="1:7" ht="17.25" x14ac:dyDescent="0.25">
      <c r="A13" s="280" t="s">
        <v>13</v>
      </c>
      <c r="B13" s="278"/>
      <c r="C13" s="2" t="s">
        <v>29</v>
      </c>
      <c r="D13" s="2"/>
      <c r="E13" s="2"/>
      <c r="F13" s="2"/>
      <c r="G13" s="38"/>
    </row>
    <row r="14" spans="1:7" x14ac:dyDescent="0.25">
      <c r="A14" s="280"/>
      <c r="B14" s="279"/>
      <c r="C14" s="2" t="s">
        <v>30</v>
      </c>
      <c r="D14" s="2">
        <v>0</v>
      </c>
      <c r="E14" s="2">
        <v>0</v>
      </c>
      <c r="F14" s="2">
        <v>0</v>
      </c>
      <c r="G14" s="38">
        <v>0</v>
      </c>
    </row>
    <row r="15" spans="1:7" ht="17.25" x14ac:dyDescent="0.25">
      <c r="A15" s="268" t="s">
        <v>31</v>
      </c>
      <c r="B15" s="270" t="s">
        <v>32</v>
      </c>
      <c r="C15" s="2" t="s">
        <v>29</v>
      </c>
      <c r="D15" s="2"/>
      <c r="E15" s="2"/>
      <c r="F15" s="2"/>
      <c r="G15" s="38"/>
    </row>
    <row r="16" spans="1:7" ht="15.75" thickBot="1" x14ac:dyDescent="0.3">
      <c r="A16" s="269"/>
      <c r="B16" s="271"/>
      <c r="C16" s="45" t="s">
        <v>30</v>
      </c>
      <c r="D16" s="45">
        <v>0</v>
      </c>
      <c r="E16" s="45">
        <v>0</v>
      </c>
      <c r="F16" s="45">
        <v>0</v>
      </c>
      <c r="G16" s="66">
        <v>0</v>
      </c>
    </row>
    <row r="18" spans="1:8" x14ac:dyDescent="0.25">
      <c r="B18" s="10"/>
    </row>
    <row r="19" spans="1:8" ht="25.5" x14ac:dyDescent="0.25">
      <c r="A19" s="49"/>
      <c r="B19" s="50" t="s">
        <v>78</v>
      </c>
      <c r="C19" s="267" t="s">
        <v>78</v>
      </c>
      <c r="D19" s="267"/>
      <c r="E19" s="59"/>
      <c r="F19" s="241" t="s">
        <v>91</v>
      </c>
      <c r="G19" s="241"/>
      <c r="H19" s="59"/>
    </row>
    <row r="20" spans="1:8" ht="15" customHeight="1" x14ac:dyDescent="0.25">
      <c r="A20" s="49"/>
      <c r="B20" s="53" t="s">
        <v>81</v>
      </c>
      <c r="C20" s="243" t="s">
        <v>97</v>
      </c>
      <c r="D20" s="243"/>
      <c r="E20" s="59"/>
      <c r="F20" s="243" t="s">
        <v>36</v>
      </c>
      <c r="G20" s="243"/>
      <c r="H20" s="60"/>
    </row>
    <row r="21" spans="1:8" x14ac:dyDescent="0.25">
      <c r="A21" s="49"/>
      <c r="B21" s="50"/>
    </row>
    <row r="22" spans="1:8" x14ac:dyDescent="0.25">
      <c r="A22" s="245" t="s">
        <v>232</v>
      </c>
      <c r="B22" s="245"/>
    </row>
  </sheetData>
  <mergeCells count="23">
    <mergeCell ref="E4:E5"/>
    <mergeCell ref="A9:A10"/>
    <mergeCell ref="B9:B10"/>
    <mergeCell ref="A13:A14"/>
    <mergeCell ref="B13:B14"/>
    <mergeCell ref="A11:A12"/>
    <mergeCell ref="B11:B12"/>
    <mergeCell ref="F4:F5"/>
    <mergeCell ref="A2:G2"/>
    <mergeCell ref="A22:B22"/>
    <mergeCell ref="C19:D19"/>
    <mergeCell ref="C20:D20"/>
    <mergeCell ref="F19:G19"/>
    <mergeCell ref="F20:G20"/>
    <mergeCell ref="A15:A16"/>
    <mergeCell ref="B15:B16"/>
    <mergeCell ref="D4:D5"/>
    <mergeCell ref="G4:G5"/>
    <mergeCell ref="B4:B5"/>
    <mergeCell ref="C4:C5"/>
    <mergeCell ref="A4:A5"/>
    <mergeCell ref="B7:B8"/>
    <mergeCell ref="A7:A8"/>
  </mergeCells>
  <pageMargins left="1.1023622047244095" right="0.70866141732283472" top="0.74803149606299213" bottom="0.7480314960629921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8" sqref="A18:B18"/>
    </sheetView>
  </sheetViews>
  <sheetFormatPr defaultRowHeight="15" x14ac:dyDescent="0.25"/>
  <cols>
    <col min="1" max="1" width="5.140625" customWidth="1"/>
    <col min="2" max="2" width="47.42578125" customWidth="1"/>
    <col min="3" max="3" width="19.140625" customWidth="1"/>
    <col min="4" max="4" width="18.5703125" customWidth="1"/>
    <col min="5" max="5" width="18.85546875" customWidth="1"/>
    <col min="6" max="6" width="19.85546875" customWidth="1"/>
  </cols>
  <sheetData>
    <row r="1" spans="1:6" ht="50.25" customHeight="1" x14ac:dyDescent="0.25">
      <c r="A1" s="281" t="s">
        <v>209</v>
      </c>
      <c r="B1" s="281"/>
      <c r="C1" s="281"/>
      <c r="D1" s="281"/>
      <c r="E1" s="281"/>
      <c r="F1" s="281"/>
    </row>
    <row r="2" spans="1:6" ht="18" customHeight="1" thickBot="1" x14ac:dyDescent="0.3">
      <c r="F2" s="12"/>
    </row>
    <row r="3" spans="1:6" ht="30.75" customHeight="1" x14ac:dyDescent="0.25">
      <c r="A3" s="282" t="s">
        <v>28</v>
      </c>
      <c r="B3" s="284" t="s">
        <v>44</v>
      </c>
      <c r="C3" s="284" t="s">
        <v>116</v>
      </c>
      <c r="D3" s="284" t="s">
        <v>117</v>
      </c>
      <c r="E3" s="284" t="s">
        <v>118</v>
      </c>
      <c r="F3" s="263" t="s">
        <v>119</v>
      </c>
    </row>
    <row r="4" spans="1:6" ht="31.5" customHeight="1" x14ac:dyDescent="0.25">
      <c r="A4" s="283"/>
      <c r="B4" s="285"/>
      <c r="C4" s="285"/>
      <c r="D4" s="285"/>
      <c r="E4" s="285"/>
      <c r="F4" s="264"/>
    </row>
    <row r="5" spans="1:6" x14ac:dyDescent="0.25">
      <c r="A5" s="61">
        <v>1</v>
      </c>
      <c r="B5" s="58">
        <v>2</v>
      </c>
      <c r="C5" s="57">
        <v>3</v>
      </c>
      <c r="D5" s="58">
        <v>4</v>
      </c>
      <c r="E5" s="57">
        <v>5</v>
      </c>
      <c r="F5" s="62">
        <v>6</v>
      </c>
    </row>
    <row r="6" spans="1:6" x14ac:dyDescent="0.25">
      <c r="A6" s="76" t="s">
        <v>6</v>
      </c>
      <c r="B6" s="67" t="s">
        <v>115</v>
      </c>
      <c r="C6" s="2"/>
      <c r="D6" s="2"/>
      <c r="E6" s="2"/>
      <c r="F6" s="80">
        <f>C6+D6-E6</f>
        <v>0</v>
      </c>
    </row>
    <row r="7" spans="1:6" x14ac:dyDescent="0.25">
      <c r="A7" s="76" t="s">
        <v>25</v>
      </c>
      <c r="B7" s="67" t="s">
        <v>9</v>
      </c>
      <c r="C7" s="2"/>
      <c r="D7" s="2"/>
      <c r="E7" s="2"/>
      <c r="F7" s="80">
        <f t="shared" ref="F7:F11" si="0">C7+D7-E7</f>
        <v>0</v>
      </c>
    </row>
    <row r="8" spans="1:6" x14ac:dyDescent="0.25">
      <c r="A8" s="76" t="s">
        <v>27</v>
      </c>
      <c r="B8" s="67" t="s">
        <v>11</v>
      </c>
      <c r="C8" s="2"/>
      <c r="D8" s="2"/>
      <c r="E8" s="2"/>
      <c r="F8" s="80">
        <f t="shared" si="0"/>
        <v>0</v>
      </c>
    </row>
    <row r="9" spans="1:6" x14ac:dyDescent="0.25">
      <c r="A9" s="76" t="s">
        <v>27</v>
      </c>
      <c r="B9" s="67" t="s">
        <v>66</v>
      </c>
      <c r="C9" s="2"/>
      <c r="D9" s="2"/>
      <c r="E9" s="2"/>
      <c r="F9" s="80">
        <f t="shared" si="0"/>
        <v>0</v>
      </c>
    </row>
    <row r="10" spans="1:6" x14ac:dyDescent="0.25">
      <c r="A10" s="76" t="s">
        <v>13</v>
      </c>
      <c r="B10" s="67" t="s">
        <v>12</v>
      </c>
      <c r="C10" s="2"/>
      <c r="D10" s="2"/>
      <c r="E10" s="2"/>
      <c r="F10" s="80">
        <f t="shared" si="0"/>
        <v>0</v>
      </c>
    </row>
    <row r="11" spans="1:6" x14ac:dyDescent="0.25">
      <c r="A11" s="76" t="s">
        <v>174</v>
      </c>
      <c r="B11" s="67"/>
      <c r="C11" s="2"/>
      <c r="D11" s="2"/>
      <c r="E11" s="2"/>
      <c r="F11" s="80">
        <f t="shared" si="0"/>
        <v>0</v>
      </c>
    </row>
    <row r="12" spans="1:6" ht="22.5" customHeight="1" thickBot="1" x14ac:dyDescent="0.3">
      <c r="A12" s="81" t="s">
        <v>31</v>
      </c>
      <c r="B12" s="82" t="s">
        <v>32</v>
      </c>
      <c r="C12" s="83">
        <f>C6+C7+C8+C9+C10+C11</f>
        <v>0</v>
      </c>
      <c r="D12" s="83">
        <f t="shared" ref="D12:F12" si="1">D6+D7+D8+D9+D10+D11</f>
        <v>0</v>
      </c>
      <c r="E12" s="83">
        <f t="shared" si="1"/>
        <v>0</v>
      </c>
      <c r="F12" s="84">
        <f t="shared" si="1"/>
        <v>0</v>
      </c>
    </row>
    <row r="14" spans="1:6" ht="15.75" customHeight="1" x14ac:dyDescent="0.25">
      <c r="B14" s="79"/>
      <c r="C14" s="79"/>
      <c r="D14" s="79"/>
      <c r="E14" s="79"/>
      <c r="F14" s="79"/>
    </row>
    <row r="15" spans="1:6" x14ac:dyDescent="0.25">
      <c r="A15" s="49"/>
      <c r="B15" s="50" t="s">
        <v>78</v>
      </c>
      <c r="C15" s="241" t="s">
        <v>113</v>
      </c>
      <c r="D15" s="241"/>
      <c r="E15" s="241" t="s">
        <v>91</v>
      </c>
      <c r="F15" s="241"/>
    </row>
    <row r="16" spans="1:6" x14ac:dyDescent="0.25">
      <c r="A16" s="49"/>
      <c r="B16" s="75" t="s">
        <v>112</v>
      </c>
      <c r="C16" s="243" t="s">
        <v>114</v>
      </c>
      <c r="D16" s="243"/>
      <c r="E16" s="243" t="s">
        <v>36</v>
      </c>
      <c r="F16" s="243"/>
    </row>
    <row r="17" spans="1:2" x14ac:dyDescent="0.25">
      <c r="A17" s="49"/>
      <c r="B17" s="50"/>
    </row>
    <row r="18" spans="1:2" x14ac:dyDescent="0.25">
      <c r="A18" s="245" t="s">
        <v>232</v>
      </c>
      <c r="B18" s="245"/>
    </row>
  </sheetData>
  <mergeCells count="12">
    <mergeCell ref="C15:D15"/>
    <mergeCell ref="E15:F15"/>
    <mergeCell ref="C16:D16"/>
    <mergeCell ref="E16:F16"/>
    <mergeCell ref="A18:B18"/>
    <mergeCell ref="A1:F1"/>
    <mergeCell ref="A3:A4"/>
    <mergeCell ref="B3:B4"/>
    <mergeCell ref="C3:C4"/>
    <mergeCell ref="F3:F4"/>
    <mergeCell ref="D3:D4"/>
    <mergeCell ref="E3:E4"/>
  </mergeCells>
  <pageMargins left="0.82677165354330717" right="0.23622047244094491" top="1.1417322834645669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A30" sqref="A30:B30"/>
    </sheetView>
  </sheetViews>
  <sheetFormatPr defaultRowHeight="15" x14ac:dyDescent="0.25"/>
  <cols>
    <col min="1" max="1" width="5.28515625" customWidth="1"/>
    <col min="2" max="2" width="25.5703125" customWidth="1"/>
    <col min="3" max="3" width="10.42578125" customWidth="1"/>
    <col min="4" max="4" width="13.28515625" customWidth="1"/>
    <col min="5" max="5" width="10.5703125" customWidth="1"/>
    <col min="6" max="6" width="14" customWidth="1"/>
    <col min="7" max="7" width="10.85546875" customWidth="1"/>
    <col min="8" max="8" width="14.42578125" customWidth="1"/>
    <col min="9" max="9" width="11.140625" customWidth="1"/>
    <col min="10" max="10" width="15.28515625" customWidth="1"/>
  </cols>
  <sheetData>
    <row r="1" spans="1:10" ht="27.75" customHeight="1" x14ac:dyDescent="0.25">
      <c r="A1" s="286" t="s">
        <v>130</v>
      </c>
      <c r="B1" s="286"/>
      <c r="C1" s="286"/>
      <c r="D1" s="286"/>
      <c r="E1" s="286"/>
      <c r="F1" s="286"/>
      <c r="G1" s="286"/>
      <c r="H1" s="286"/>
      <c r="I1" s="286"/>
      <c r="J1" s="286"/>
    </row>
    <row r="2" spans="1:10" ht="12.75" customHeight="1" thickBot="1" x14ac:dyDescent="0.3"/>
    <row r="3" spans="1:10" ht="38.25" customHeight="1" x14ac:dyDescent="0.25">
      <c r="A3" s="282" t="s">
        <v>0</v>
      </c>
      <c r="B3" s="288" t="s">
        <v>44</v>
      </c>
      <c r="C3" s="284" t="s">
        <v>120</v>
      </c>
      <c r="D3" s="284"/>
      <c r="E3" s="284" t="s">
        <v>121</v>
      </c>
      <c r="F3" s="284"/>
      <c r="G3" s="284" t="s">
        <v>122</v>
      </c>
      <c r="H3" s="284"/>
      <c r="I3" s="284" t="s">
        <v>123</v>
      </c>
      <c r="J3" s="263"/>
    </row>
    <row r="4" spans="1:10" x14ac:dyDescent="0.25">
      <c r="A4" s="283"/>
      <c r="B4" s="287"/>
      <c r="C4" s="287" t="s">
        <v>124</v>
      </c>
      <c r="D4" s="287" t="s">
        <v>125</v>
      </c>
      <c r="E4" s="287" t="s">
        <v>124</v>
      </c>
      <c r="F4" s="287" t="s">
        <v>125</v>
      </c>
      <c r="G4" s="287" t="s">
        <v>124</v>
      </c>
      <c r="H4" s="287" t="s">
        <v>125</v>
      </c>
      <c r="I4" s="116" t="s">
        <v>124</v>
      </c>
      <c r="J4" s="89" t="s">
        <v>125</v>
      </c>
    </row>
    <row r="5" spans="1:10" x14ac:dyDescent="0.25">
      <c r="A5" s="283"/>
      <c r="B5" s="287"/>
      <c r="C5" s="287"/>
      <c r="D5" s="287"/>
      <c r="E5" s="287"/>
      <c r="F5" s="287"/>
      <c r="G5" s="287"/>
      <c r="H5" s="287"/>
      <c r="I5" s="116" t="s">
        <v>126</v>
      </c>
      <c r="J5" s="89" t="s">
        <v>127</v>
      </c>
    </row>
    <row r="6" spans="1:10" ht="12" customHeight="1" thickBot="1" x14ac:dyDescent="0.3">
      <c r="A6" s="155">
        <v>1</v>
      </c>
      <c r="B6" s="156">
        <v>2</v>
      </c>
      <c r="C6" s="156">
        <v>3</v>
      </c>
      <c r="D6" s="156">
        <v>4</v>
      </c>
      <c r="E6" s="156">
        <v>5</v>
      </c>
      <c r="F6" s="156">
        <v>6</v>
      </c>
      <c r="G6" s="156">
        <v>7</v>
      </c>
      <c r="H6" s="156">
        <v>8</v>
      </c>
      <c r="I6" s="156">
        <v>9</v>
      </c>
      <c r="J6" s="157">
        <v>10</v>
      </c>
    </row>
    <row r="7" spans="1:10" ht="15" customHeight="1" x14ac:dyDescent="0.25">
      <c r="A7" s="151" t="s">
        <v>40</v>
      </c>
      <c r="B7" s="152" t="s">
        <v>128</v>
      </c>
      <c r="C7" s="152"/>
      <c r="D7" s="152"/>
      <c r="E7" s="152"/>
      <c r="F7" s="152"/>
      <c r="G7" s="152"/>
      <c r="H7" s="152"/>
      <c r="I7" s="153">
        <f>C7+E7+G7</f>
        <v>0</v>
      </c>
      <c r="J7" s="154">
        <f>D7+F7+H7</f>
        <v>0</v>
      </c>
    </row>
    <row r="8" spans="1:10" ht="15" customHeight="1" x14ac:dyDescent="0.25">
      <c r="A8" s="92" t="s">
        <v>7</v>
      </c>
      <c r="B8" s="34"/>
      <c r="C8" s="34"/>
      <c r="D8" s="34"/>
      <c r="E8" s="34"/>
      <c r="F8" s="34"/>
      <c r="G8" s="34"/>
      <c r="H8" s="34"/>
      <c r="I8" s="87">
        <f t="shared" ref="I8:I23" si="0">C8+E8+G8</f>
        <v>0</v>
      </c>
      <c r="J8" s="93">
        <f t="shared" ref="J8:J22" si="1">D8+F8+H8</f>
        <v>0</v>
      </c>
    </row>
    <row r="9" spans="1:10" ht="15" customHeight="1" x14ac:dyDescent="0.25">
      <c r="A9" s="92" t="s">
        <v>10</v>
      </c>
      <c r="B9" s="34"/>
      <c r="C9" s="34"/>
      <c r="D9" s="34"/>
      <c r="E9" s="34"/>
      <c r="F9" s="34"/>
      <c r="G9" s="34"/>
      <c r="H9" s="34"/>
      <c r="I9" s="87">
        <f t="shared" si="0"/>
        <v>0</v>
      </c>
      <c r="J9" s="93">
        <f t="shared" si="1"/>
        <v>0</v>
      </c>
    </row>
    <row r="10" spans="1:10" ht="15" customHeight="1" x14ac:dyDescent="0.25">
      <c r="A10" s="92"/>
      <c r="B10" s="34"/>
      <c r="C10" s="34"/>
      <c r="D10" s="34"/>
      <c r="E10" s="34"/>
      <c r="F10" s="34"/>
      <c r="G10" s="34"/>
      <c r="H10" s="34"/>
      <c r="I10" s="87">
        <f t="shared" si="0"/>
        <v>0</v>
      </c>
      <c r="J10" s="93">
        <f t="shared" si="1"/>
        <v>0</v>
      </c>
    </row>
    <row r="11" spans="1:10" ht="15" customHeight="1" x14ac:dyDescent="0.25">
      <c r="A11" s="92" t="s">
        <v>25</v>
      </c>
      <c r="B11" s="34" t="s">
        <v>129</v>
      </c>
      <c r="C11" s="34"/>
      <c r="D11" s="34"/>
      <c r="E11" s="34"/>
      <c r="F11" s="34"/>
      <c r="G11" s="34"/>
      <c r="H11" s="34"/>
      <c r="I11" s="87">
        <f t="shared" si="0"/>
        <v>0</v>
      </c>
      <c r="J11" s="93">
        <f t="shared" si="1"/>
        <v>0</v>
      </c>
    </row>
    <row r="12" spans="1:10" ht="15" customHeight="1" x14ac:dyDescent="0.25">
      <c r="A12" s="94" t="s">
        <v>61</v>
      </c>
      <c r="B12" s="34"/>
      <c r="C12" s="34"/>
      <c r="D12" s="34"/>
      <c r="E12" s="34"/>
      <c r="F12" s="34"/>
      <c r="G12" s="34"/>
      <c r="H12" s="34"/>
      <c r="I12" s="87">
        <f t="shared" si="0"/>
        <v>0</v>
      </c>
      <c r="J12" s="93">
        <f t="shared" si="1"/>
        <v>0</v>
      </c>
    </row>
    <row r="13" spans="1:10" ht="15" customHeight="1" x14ac:dyDescent="0.25">
      <c r="A13" s="94" t="s">
        <v>64</v>
      </c>
      <c r="B13" s="34"/>
      <c r="C13" s="34"/>
      <c r="D13" s="34"/>
      <c r="E13" s="34"/>
      <c r="F13" s="34"/>
      <c r="G13" s="34"/>
      <c r="H13" s="34"/>
      <c r="I13" s="87">
        <f t="shared" si="0"/>
        <v>0</v>
      </c>
      <c r="J13" s="93">
        <f t="shared" si="1"/>
        <v>0</v>
      </c>
    </row>
    <row r="14" spans="1:10" ht="15" customHeight="1" x14ac:dyDescent="0.25">
      <c r="A14" s="94"/>
      <c r="B14" s="34"/>
      <c r="C14" s="34"/>
      <c r="D14" s="34"/>
      <c r="E14" s="34"/>
      <c r="F14" s="34"/>
      <c r="G14" s="34"/>
      <c r="H14" s="34"/>
      <c r="I14" s="87">
        <f t="shared" si="0"/>
        <v>0</v>
      </c>
      <c r="J14" s="93">
        <f t="shared" si="1"/>
        <v>0</v>
      </c>
    </row>
    <row r="15" spans="1:10" ht="15" customHeight="1" x14ac:dyDescent="0.25">
      <c r="A15" s="94" t="s">
        <v>15</v>
      </c>
      <c r="B15" s="34" t="s">
        <v>210</v>
      </c>
      <c r="C15" s="34"/>
      <c r="D15" s="34"/>
      <c r="E15" s="34"/>
      <c r="F15" s="34"/>
      <c r="G15" s="34"/>
      <c r="H15" s="34"/>
      <c r="I15" s="87">
        <f t="shared" si="0"/>
        <v>0</v>
      </c>
      <c r="J15" s="93">
        <f t="shared" si="1"/>
        <v>0</v>
      </c>
    </row>
    <row r="16" spans="1:10" ht="15" customHeight="1" x14ac:dyDescent="0.25">
      <c r="A16" s="94" t="s">
        <v>132</v>
      </c>
      <c r="B16" s="34"/>
      <c r="C16" s="34"/>
      <c r="D16" s="34"/>
      <c r="E16" s="34"/>
      <c r="F16" s="34"/>
      <c r="G16" s="34"/>
      <c r="H16" s="34"/>
      <c r="I16" s="87">
        <f t="shared" si="0"/>
        <v>0</v>
      </c>
      <c r="J16" s="93">
        <f t="shared" si="1"/>
        <v>0</v>
      </c>
    </row>
    <row r="17" spans="1:12" ht="15" customHeight="1" x14ac:dyDescent="0.25">
      <c r="A17" s="94" t="s">
        <v>133</v>
      </c>
      <c r="B17" s="34"/>
      <c r="C17" s="34"/>
      <c r="D17" s="34"/>
      <c r="E17" s="34"/>
      <c r="F17" s="34"/>
      <c r="G17" s="34"/>
      <c r="H17" s="34"/>
      <c r="I17" s="87">
        <f t="shared" si="0"/>
        <v>0</v>
      </c>
      <c r="J17" s="93">
        <f t="shared" si="1"/>
        <v>0</v>
      </c>
    </row>
    <row r="18" spans="1:12" ht="15" customHeight="1" x14ac:dyDescent="0.25">
      <c r="A18" s="92"/>
      <c r="B18" s="34"/>
      <c r="C18" s="34"/>
      <c r="D18" s="34"/>
      <c r="E18" s="34"/>
      <c r="F18" s="34"/>
      <c r="G18" s="34"/>
      <c r="H18" s="34"/>
      <c r="I18" s="87">
        <f t="shared" si="0"/>
        <v>0</v>
      </c>
      <c r="J18" s="93">
        <f t="shared" si="1"/>
        <v>0</v>
      </c>
    </row>
    <row r="19" spans="1:12" ht="15" customHeight="1" x14ac:dyDescent="0.25">
      <c r="A19" s="92" t="s">
        <v>68</v>
      </c>
      <c r="B19" s="34" t="s">
        <v>107</v>
      </c>
      <c r="C19" s="34"/>
      <c r="D19" s="34"/>
      <c r="E19" s="34"/>
      <c r="F19" s="34"/>
      <c r="G19" s="34"/>
      <c r="H19" s="34"/>
      <c r="I19" s="87">
        <f t="shared" si="0"/>
        <v>0</v>
      </c>
      <c r="J19" s="93">
        <f t="shared" si="1"/>
        <v>0</v>
      </c>
    </row>
    <row r="20" spans="1:12" ht="15" customHeight="1" x14ac:dyDescent="0.25">
      <c r="A20" s="92" t="s">
        <v>134</v>
      </c>
      <c r="B20" s="34"/>
      <c r="C20" s="34"/>
      <c r="D20" s="34"/>
      <c r="E20" s="34"/>
      <c r="F20" s="34"/>
      <c r="G20" s="34"/>
      <c r="H20" s="34"/>
      <c r="I20" s="87">
        <f t="shared" si="0"/>
        <v>0</v>
      </c>
      <c r="J20" s="93">
        <f t="shared" si="1"/>
        <v>0</v>
      </c>
    </row>
    <row r="21" spans="1:12" ht="15" customHeight="1" x14ac:dyDescent="0.25">
      <c r="A21" s="94" t="s">
        <v>135</v>
      </c>
      <c r="B21" s="34"/>
      <c r="C21" s="34"/>
      <c r="D21" s="34"/>
      <c r="E21" s="34"/>
      <c r="F21" s="34"/>
      <c r="G21" s="34"/>
      <c r="H21" s="34"/>
      <c r="I21" s="87">
        <f t="shared" si="0"/>
        <v>0</v>
      </c>
      <c r="J21" s="93">
        <f t="shared" si="1"/>
        <v>0</v>
      </c>
    </row>
    <row r="22" spans="1:12" ht="15.75" thickBot="1" x14ac:dyDescent="0.3">
      <c r="A22" s="143"/>
      <c r="B22" s="144"/>
      <c r="C22" s="144"/>
      <c r="D22" s="144"/>
      <c r="E22" s="144"/>
      <c r="F22" s="144"/>
      <c r="G22" s="144"/>
      <c r="H22" s="144"/>
      <c r="I22" s="145">
        <f t="shared" si="0"/>
        <v>0</v>
      </c>
      <c r="J22" s="146">
        <f t="shared" si="1"/>
        <v>0</v>
      </c>
    </row>
    <row r="23" spans="1:12" ht="21.75" customHeight="1" thickBot="1" x14ac:dyDescent="0.3">
      <c r="A23" s="147"/>
      <c r="B23" s="148" t="s">
        <v>136</v>
      </c>
      <c r="C23" s="149">
        <f>C19+C15+C11+C7</f>
        <v>0</v>
      </c>
      <c r="D23" s="149">
        <f>D19+D15+D11+D7</f>
        <v>0</v>
      </c>
      <c r="E23" s="149">
        <f t="shared" ref="E23:J23" si="2">E19+E15+E11+E7</f>
        <v>0</v>
      </c>
      <c r="F23" s="149">
        <f t="shared" si="2"/>
        <v>0</v>
      </c>
      <c r="G23" s="149">
        <f t="shared" si="2"/>
        <v>0</v>
      </c>
      <c r="H23" s="149">
        <f t="shared" si="2"/>
        <v>0</v>
      </c>
      <c r="I23" s="149">
        <f t="shared" si="0"/>
        <v>0</v>
      </c>
      <c r="J23" s="150">
        <f t="shared" si="2"/>
        <v>0</v>
      </c>
    </row>
    <row r="24" spans="1:12" x14ac:dyDescent="0.25">
      <c r="A24" s="95"/>
      <c r="B24" s="95"/>
      <c r="C24" s="95"/>
      <c r="D24" s="95"/>
      <c r="E24" s="95"/>
      <c r="F24" s="95"/>
      <c r="G24" s="95"/>
      <c r="H24" s="95"/>
      <c r="I24" s="95"/>
      <c r="J24" s="95"/>
    </row>
    <row r="25" spans="1:12" x14ac:dyDescent="0.25">
      <c r="A25" s="95"/>
      <c r="B25" s="95"/>
      <c r="C25" s="95"/>
      <c r="D25" s="95"/>
      <c r="E25" s="95"/>
      <c r="F25" s="95"/>
      <c r="G25" s="95"/>
      <c r="H25" s="95"/>
      <c r="I25" s="95"/>
      <c r="J25" s="95"/>
    </row>
    <row r="26" spans="1:12" x14ac:dyDescent="0.25">
      <c r="A26" s="85"/>
      <c r="B26" s="85"/>
      <c r="C26" s="85"/>
      <c r="D26" s="85"/>
      <c r="E26" s="85"/>
      <c r="F26" s="85"/>
      <c r="G26" s="85"/>
      <c r="H26" s="85"/>
      <c r="I26" s="85"/>
      <c r="J26" s="85"/>
    </row>
    <row r="27" spans="1:12" ht="15" customHeight="1" x14ac:dyDescent="0.25">
      <c r="A27" s="49"/>
      <c r="B27" s="50" t="s">
        <v>78</v>
      </c>
      <c r="C27" s="50"/>
      <c r="D27" s="241" t="s">
        <v>131</v>
      </c>
      <c r="E27" s="241"/>
      <c r="F27" s="241"/>
      <c r="G27" s="59"/>
      <c r="H27" s="59"/>
      <c r="I27" s="54" t="s">
        <v>80</v>
      </c>
      <c r="K27" s="1"/>
      <c r="L27" s="1"/>
    </row>
    <row r="28" spans="1:12" ht="15" customHeight="1" x14ac:dyDescent="0.25">
      <c r="A28" s="49"/>
      <c r="B28" s="53" t="s">
        <v>81</v>
      </c>
      <c r="C28" s="50"/>
      <c r="D28" s="243" t="s">
        <v>35</v>
      </c>
      <c r="E28" s="243"/>
      <c r="F28" s="243"/>
      <c r="G28" s="60"/>
      <c r="H28" s="60"/>
      <c r="I28" s="88" t="s">
        <v>36</v>
      </c>
      <c r="K28" s="88"/>
      <c r="L28" s="88"/>
    </row>
    <row r="29" spans="1:12" x14ac:dyDescent="0.25">
      <c r="A29" s="49"/>
      <c r="B29" s="50"/>
      <c r="C29" s="50"/>
      <c r="D29" s="51"/>
      <c r="E29" s="51"/>
      <c r="F29" s="51"/>
      <c r="G29" s="51"/>
      <c r="H29" s="51"/>
      <c r="I29" s="48"/>
    </row>
    <row r="30" spans="1:12" x14ac:dyDescent="0.25">
      <c r="A30" s="245" t="s">
        <v>232</v>
      </c>
      <c r="B30" s="245"/>
      <c r="C30" s="50"/>
      <c r="D30" s="51"/>
      <c r="E30" s="51"/>
      <c r="F30" s="51"/>
      <c r="G30" s="51"/>
      <c r="H30" s="51"/>
      <c r="I30" s="48"/>
    </row>
  </sheetData>
  <mergeCells count="16">
    <mergeCell ref="A30:B30"/>
    <mergeCell ref="D27:F27"/>
    <mergeCell ref="D28:F28"/>
    <mergeCell ref="A1:J1"/>
    <mergeCell ref="G4:G5"/>
    <mergeCell ref="H4:H5"/>
    <mergeCell ref="C3:D3"/>
    <mergeCell ref="E3:F3"/>
    <mergeCell ref="G3:H3"/>
    <mergeCell ref="I3:J3"/>
    <mergeCell ref="A3:A5"/>
    <mergeCell ref="B3:B5"/>
    <mergeCell ref="C4:C5"/>
    <mergeCell ref="D4:D5"/>
    <mergeCell ref="E4:E5"/>
    <mergeCell ref="F4:F5"/>
  </mergeCells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K14" sqref="K14"/>
    </sheetView>
  </sheetViews>
  <sheetFormatPr defaultRowHeight="15" x14ac:dyDescent="0.25"/>
  <cols>
    <col min="1" max="1" width="3.85546875" customWidth="1"/>
    <col min="2" max="2" width="23" customWidth="1"/>
    <col min="3" max="3" width="17.140625" customWidth="1"/>
    <col min="4" max="4" width="14.140625" customWidth="1"/>
    <col min="5" max="7" width="14.7109375" customWidth="1"/>
    <col min="8" max="8" width="20.140625" customWidth="1"/>
  </cols>
  <sheetData>
    <row r="1" spans="1:8" ht="33.75" customHeight="1" x14ac:dyDescent="0.25">
      <c r="A1" s="289" t="s">
        <v>137</v>
      </c>
      <c r="B1" s="289"/>
      <c r="C1" s="289"/>
      <c r="D1" s="289"/>
      <c r="E1" s="289"/>
      <c r="F1" s="289"/>
      <c r="G1" s="289"/>
      <c r="H1" s="289"/>
    </row>
    <row r="2" spans="1:8" ht="15.75" thickBot="1" x14ac:dyDescent="0.3"/>
    <row r="3" spans="1:8" ht="31.5" customHeight="1" x14ac:dyDescent="0.25">
      <c r="A3" s="276" t="s">
        <v>28</v>
      </c>
      <c r="B3" s="265" t="s">
        <v>84</v>
      </c>
      <c r="C3" s="265" t="s">
        <v>85</v>
      </c>
      <c r="D3" s="265" t="s">
        <v>86</v>
      </c>
      <c r="E3" s="265" t="s">
        <v>87</v>
      </c>
      <c r="F3" s="265"/>
      <c r="G3" s="265"/>
      <c r="H3" s="274" t="s">
        <v>90</v>
      </c>
    </row>
    <row r="4" spans="1:8" ht="78" customHeight="1" x14ac:dyDescent="0.25">
      <c r="A4" s="277"/>
      <c r="B4" s="266"/>
      <c r="C4" s="266"/>
      <c r="D4" s="266"/>
      <c r="E4" s="55" t="s">
        <v>33</v>
      </c>
      <c r="F4" s="56" t="s">
        <v>88</v>
      </c>
      <c r="G4" s="56" t="s">
        <v>89</v>
      </c>
      <c r="H4" s="275"/>
    </row>
    <row r="5" spans="1:8" x14ac:dyDescent="0.25">
      <c r="A5" s="61">
        <v>1</v>
      </c>
      <c r="B5" s="58">
        <v>2</v>
      </c>
      <c r="C5" s="57">
        <v>3</v>
      </c>
      <c r="D5" s="58">
        <v>4</v>
      </c>
      <c r="E5" s="57">
        <v>5</v>
      </c>
      <c r="F5" s="58">
        <v>6</v>
      </c>
      <c r="G5" s="57">
        <v>7</v>
      </c>
      <c r="H5" s="62">
        <v>8</v>
      </c>
    </row>
    <row r="6" spans="1:8" x14ac:dyDescent="0.25">
      <c r="A6" s="63"/>
      <c r="B6" s="11"/>
      <c r="C6" s="2"/>
      <c r="D6" s="2"/>
      <c r="E6" s="2"/>
      <c r="F6" s="2"/>
      <c r="G6" s="2"/>
      <c r="H6" s="38"/>
    </row>
    <row r="7" spans="1:8" x14ac:dyDescent="0.25">
      <c r="A7" s="63"/>
      <c r="B7" s="11"/>
      <c r="C7" s="2"/>
      <c r="D7" s="2"/>
      <c r="E7" s="2"/>
      <c r="F7" s="2"/>
      <c r="G7" s="2"/>
      <c r="H7" s="38"/>
    </row>
    <row r="8" spans="1:8" x14ac:dyDescent="0.25">
      <c r="A8" s="63"/>
      <c r="B8" s="11"/>
      <c r="C8" s="2"/>
      <c r="D8" s="2"/>
      <c r="E8" s="2"/>
      <c r="F8" s="2"/>
      <c r="G8" s="2"/>
      <c r="H8" s="38"/>
    </row>
    <row r="9" spans="1:8" x14ac:dyDescent="0.25">
      <c r="A9" s="63"/>
      <c r="B9" s="11"/>
      <c r="C9" s="2"/>
      <c r="D9" s="2"/>
      <c r="E9" s="2"/>
      <c r="F9" s="2"/>
      <c r="G9" s="2"/>
      <c r="H9" s="38"/>
    </row>
    <row r="10" spans="1:8" x14ac:dyDescent="0.25">
      <c r="A10" s="63"/>
      <c r="B10" s="11"/>
      <c r="C10" s="2"/>
      <c r="D10" s="2"/>
      <c r="E10" s="2"/>
      <c r="F10" s="2"/>
      <c r="G10" s="2"/>
      <c r="H10" s="38"/>
    </row>
    <row r="11" spans="1:8" x14ac:dyDescent="0.25">
      <c r="A11" s="63"/>
      <c r="B11" s="11"/>
      <c r="C11" s="2"/>
      <c r="D11" s="2"/>
      <c r="E11" s="2"/>
      <c r="F11" s="2"/>
      <c r="G11" s="2"/>
      <c r="H11" s="38"/>
    </row>
    <row r="12" spans="1:8" x14ac:dyDescent="0.25">
      <c r="A12" s="63"/>
      <c r="B12" s="11"/>
      <c r="C12" s="2"/>
      <c r="D12" s="2"/>
      <c r="E12" s="2"/>
      <c r="F12" s="2"/>
      <c r="G12" s="2"/>
      <c r="H12" s="38"/>
    </row>
    <row r="13" spans="1:8" x14ac:dyDescent="0.25">
      <c r="A13" s="63"/>
      <c r="B13" s="11"/>
      <c r="C13" s="2"/>
      <c r="D13" s="2"/>
      <c r="E13" s="2"/>
      <c r="F13" s="2"/>
      <c r="G13" s="2"/>
      <c r="H13" s="38"/>
    </row>
    <row r="14" spans="1:8" ht="15.75" thickBot="1" x14ac:dyDescent="0.3">
      <c r="A14" s="64" t="s">
        <v>31</v>
      </c>
      <c r="B14" s="65" t="s">
        <v>32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</row>
    <row r="16" spans="1:8" x14ac:dyDescent="0.25">
      <c r="B16" s="10"/>
    </row>
    <row r="17" spans="1:8" x14ac:dyDescent="0.25">
      <c r="B17" s="28"/>
    </row>
    <row r="18" spans="1:8" ht="25.5" customHeight="1" x14ac:dyDescent="0.25">
      <c r="A18" s="49"/>
      <c r="B18" s="50" t="s">
        <v>78</v>
      </c>
      <c r="D18" s="241" t="s">
        <v>78</v>
      </c>
      <c r="E18" s="241"/>
      <c r="F18" s="59"/>
      <c r="G18" s="241" t="s">
        <v>91</v>
      </c>
      <c r="H18" s="241"/>
    </row>
    <row r="19" spans="1:8" ht="15" customHeight="1" x14ac:dyDescent="0.25">
      <c r="A19" s="49"/>
      <c r="B19" s="53" t="s">
        <v>81</v>
      </c>
      <c r="D19" s="241" t="s">
        <v>35</v>
      </c>
      <c r="E19" s="241"/>
      <c r="F19" s="60"/>
      <c r="G19" s="243" t="s">
        <v>36</v>
      </c>
      <c r="H19" s="243"/>
    </row>
    <row r="20" spans="1:8" x14ac:dyDescent="0.25">
      <c r="A20" s="49"/>
      <c r="B20" s="50"/>
    </row>
    <row r="21" spans="1:8" x14ac:dyDescent="0.25">
      <c r="A21" s="245" t="s">
        <v>232</v>
      </c>
      <c r="B21" s="245"/>
    </row>
  </sheetData>
  <mergeCells count="12">
    <mergeCell ref="A1:H1"/>
    <mergeCell ref="D3:D4"/>
    <mergeCell ref="E3:G3"/>
    <mergeCell ref="A21:B21"/>
    <mergeCell ref="D18:E18"/>
    <mergeCell ref="D19:E19"/>
    <mergeCell ref="G18:H18"/>
    <mergeCell ref="G19:H19"/>
    <mergeCell ref="A3:A4"/>
    <mergeCell ref="B3:B4"/>
    <mergeCell ref="C3:C4"/>
    <mergeCell ref="H3:H4"/>
  </mergeCells>
  <pageMargins left="1.1023622047244095" right="0.70866141732283472" top="1.3385826771653544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workbookViewId="0">
      <selection activeCell="A20" sqref="A20:B20"/>
    </sheetView>
  </sheetViews>
  <sheetFormatPr defaultRowHeight="15" x14ac:dyDescent="0.25"/>
  <cols>
    <col min="1" max="1" width="4" customWidth="1"/>
    <col min="2" max="2" width="24.7109375" customWidth="1"/>
    <col min="3" max="3" width="17.85546875" customWidth="1"/>
    <col min="4" max="4" width="19.5703125" customWidth="1"/>
    <col min="5" max="5" width="15.42578125" customWidth="1"/>
    <col min="6" max="6" width="16.42578125" customWidth="1"/>
    <col min="7" max="7" width="16" customWidth="1"/>
    <col min="8" max="8" width="18.7109375" customWidth="1"/>
  </cols>
  <sheetData>
    <row r="2" spans="1:8" ht="28.5" customHeight="1" x14ac:dyDescent="0.25">
      <c r="A2" s="158" t="s">
        <v>138</v>
      </c>
      <c r="B2" s="13"/>
      <c r="C2" s="13"/>
      <c r="D2" s="13"/>
      <c r="E2" s="13"/>
      <c r="F2" s="13"/>
      <c r="G2" s="13"/>
      <c r="H2" s="13"/>
    </row>
    <row r="3" spans="1:8" ht="15.75" thickBot="1" x14ac:dyDescent="0.3">
      <c r="A3" s="14"/>
      <c r="B3" s="15"/>
      <c r="C3" s="15"/>
      <c r="D3" s="13"/>
      <c r="E3" s="13"/>
      <c r="F3" s="13"/>
      <c r="G3" s="13"/>
      <c r="H3" s="13"/>
    </row>
    <row r="4" spans="1:8" ht="24" customHeight="1" x14ac:dyDescent="0.25">
      <c r="A4" s="292" t="s">
        <v>0</v>
      </c>
      <c r="B4" s="294" t="s">
        <v>139</v>
      </c>
      <c r="C4" s="296" t="s">
        <v>140</v>
      </c>
      <c r="D4" s="296" t="s">
        <v>141</v>
      </c>
      <c r="E4" s="297" t="s">
        <v>118</v>
      </c>
      <c r="F4" s="298"/>
      <c r="G4" s="299"/>
      <c r="H4" s="290" t="s">
        <v>145</v>
      </c>
    </row>
    <row r="5" spans="1:8" ht="49.5" customHeight="1" x14ac:dyDescent="0.25">
      <c r="A5" s="293"/>
      <c r="B5" s="295"/>
      <c r="C5" s="295"/>
      <c r="D5" s="295"/>
      <c r="E5" s="26" t="s">
        <v>142</v>
      </c>
      <c r="F5" s="26" t="s">
        <v>143</v>
      </c>
      <c r="G5" s="26" t="s">
        <v>144</v>
      </c>
      <c r="H5" s="291"/>
    </row>
    <row r="6" spans="1:8" ht="15" customHeight="1" x14ac:dyDescent="0.25">
      <c r="A6" s="97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  <c r="H6" s="62">
        <v>8</v>
      </c>
    </row>
    <row r="7" spans="1:8" ht="17.45" customHeight="1" x14ac:dyDescent="0.25">
      <c r="A7" s="96" t="s">
        <v>6</v>
      </c>
      <c r="B7" s="16"/>
      <c r="C7" s="16"/>
      <c r="D7" s="20"/>
      <c r="E7" s="20"/>
      <c r="F7" s="20"/>
      <c r="G7" s="20"/>
      <c r="H7" s="21">
        <f t="shared" ref="H7:H14" si="0">SUM(D7:G7)</f>
        <v>0</v>
      </c>
    </row>
    <row r="8" spans="1:8" ht="17.45" customHeight="1" x14ac:dyDescent="0.25">
      <c r="A8" s="96" t="s">
        <v>25</v>
      </c>
      <c r="B8" s="16"/>
      <c r="C8" s="3"/>
      <c r="D8" s="22"/>
      <c r="E8" s="22"/>
      <c r="F8" s="22"/>
      <c r="G8" s="22"/>
      <c r="H8" s="21">
        <f>SUM(D8:G8)</f>
        <v>0</v>
      </c>
    </row>
    <row r="9" spans="1:8" ht="17.45" customHeight="1" x14ac:dyDescent="0.25">
      <c r="A9" s="96" t="s">
        <v>27</v>
      </c>
      <c r="B9" s="27"/>
      <c r="C9" s="5"/>
      <c r="D9" s="23"/>
      <c r="E9" s="23"/>
      <c r="F9" s="23"/>
      <c r="G9" s="23"/>
      <c r="H9" s="21">
        <f t="shared" si="0"/>
        <v>0</v>
      </c>
    </row>
    <row r="10" spans="1:8" ht="17.45" customHeight="1" x14ac:dyDescent="0.25">
      <c r="A10" s="96" t="s">
        <v>13</v>
      </c>
      <c r="B10" s="27"/>
      <c r="C10" s="17"/>
      <c r="D10" s="23"/>
      <c r="E10" s="23"/>
      <c r="F10" s="23"/>
      <c r="G10" s="23"/>
      <c r="H10" s="21">
        <f t="shared" si="0"/>
        <v>0</v>
      </c>
    </row>
    <row r="11" spans="1:8" ht="17.45" customHeight="1" x14ac:dyDescent="0.25">
      <c r="A11" s="96" t="s">
        <v>14</v>
      </c>
      <c r="B11" s="16"/>
      <c r="C11" s="3"/>
      <c r="D11" s="22"/>
      <c r="E11" s="22"/>
      <c r="F11" s="22"/>
      <c r="G11" s="22"/>
      <c r="H11" s="21">
        <f t="shared" si="0"/>
        <v>0</v>
      </c>
    </row>
    <row r="12" spans="1:8" ht="17.45" customHeight="1" x14ac:dyDescent="0.25">
      <c r="A12" s="4"/>
      <c r="B12" s="27"/>
      <c r="C12" s="5"/>
      <c r="D12" s="23"/>
      <c r="E12" s="23"/>
      <c r="F12" s="23"/>
      <c r="G12" s="23"/>
      <c r="H12" s="21">
        <f t="shared" si="0"/>
        <v>0</v>
      </c>
    </row>
    <row r="13" spans="1:8" ht="17.45" customHeight="1" x14ac:dyDescent="0.25">
      <c r="A13" s="4"/>
      <c r="B13" s="19"/>
      <c r="C13" s="5"/>
      <c r="D13" s="23"/>
      <c r="E13" s="23"/>
      <c r="F13" s="23"/>
      <c r="G13" s="23"/>
      <c r="H13" s="21">
        <f t="shared" si="0"/>
        <v>0</v>
      </c>
    </row>
    <row r="14" spans="1:8" ht="17.45" customHeight="1" thickBot="1" x14ac:dyDescent="0.3">
      <c r="A14" s="7"/>
      <c r="B14" s="18" t="s">
        <v>136</v>
      </c>
      <c r="C14" s="8">
        <f>C7+C8-C11</f>
        <v>0</v>
      </c>
      <c r="D14" s="24">
        <f>D7+D8-D11</f>
        <v>0</v>
      </c>
      <c r="E14" s="24">
        <f>E7+E8-E11</f>
        <v>0</v>
      </c>
      <c r="F14" s="24">
        <f>F7+F8-F11</f>
        <v>0</v>
      </c>
      <c r="G14" s="24">
        <f>G7+G8-G11</f>
        <v>0</v>
      </c>
      <c r="H14" s="25">
        <f t="shared" si="0"/>
        <v>0</v>
      </c>
    </row>
    <row r="17" spans="1:8" ht="15" customHeight="1" x14ac:dyDescent="0.25">
      <c r="A17" s="49"/>
      <c r="B17" s="50" t="s">
        <v>78</v>
      </c>
      <c r="C17" s="241" t="s">
        <v>113</v>
      </c>
      <c r="D17" s="241"/>
      <c r="E17" s="241"/>
      <c r="F17" s="59"/>
      <c r="G17" s="241" t="s">
        <v>91</v>
      </c>
      <c r="H17" s="241"/>
    </row>
    <row r="18" spans="1:8" x14ac:dyDescent="0.25">
      <c r="A18" s="49"/>
      <c r="B18" s="75" t="s">
        <v>112</v>
      </c>
      <c r="C18" s="243" t="s">
        <v>114</v>
      </c>
      <c r="D18" s="243"/>
      <c r="E18" s="243"/>
      <c r="F18" s="60"/>
      <c r="G18" s="243" t="s">
        <v>36</v>
      </c>
      <c r="H18" s="243"/>
    </row>
    <row r="19" spans="1:8" x14ac:dyDescent="0.25">
      <c r="A19" s="49"/>
      <c r="B19" s="50"/>
    </row>
    <row r="20" spans="1:8" x14ac:dyDescent="0.25">
      <c r="A20" s="245" t="s">
        <v>232</v>
      </c>
      <c r="B20" s="245"/>
    </row>
  </sheetData>
  <mergeCells count="11">
    <mergeCell ref="G17:H17"/>
    <mergeCell ref="G18:H18"/>
    <mergeCell ref="C17:E17"/>
    <mergeCell ref="C18:E18"/>
    <mergeCell ref="A20:B20"/>
    <mergeCell ref="H4:H5"/>
    <mergeCell ref="A4:A5"/>
    <mergeCell ref="B4:B5"/>
    <mergeCell ref="C4:C5"/>
    <mergeCell ref="D4:D5"/>
    <mergeCell ref="E4:G4"/>
  </mergeCells>
  <pageMargins left="0.62992125984251968" right="0.23622047244094491" top="1.3385826771653544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>
      <selection activeCell="A22" sqref="A22:B22"/>
    </sheetView>
  </sheetViews>
  <sheetFormatPr defaultRowHeight="15" x14ac:dyDescent="0.25"/>
  <cols>
    <col min="1" max="1" width="4.42578125" customWidth="1"/>
    <col min="2" max="2" width="27.5703125" customWidth="1"/>
    <col min="3" max="3" width="13.7109375" customWidth="1"/>
    <col min="4" max="4" width="12.5703125" customWidth="1"/>
    <col min="5" max="5" width="12.85546875" customWidth="1"/>
    <col min="6" max="7" width="13" customWidth="1"/>
    <col min="8" max="8" width="13.140625" customWidth="1"/>
    <col min="9" max="9" width="13.28515625" customWidth="1"/>
    <col min="10" max="10" width="14.140625" customWidth="1"/>
  </cols>
  <sheetData>
    <row r="2" spans="1:10" ht="15.75" x14ac:dyDescent="0.25">
      <c r="A2" s="300" t="s">
        <v>146</v>
      </c>
      <c r="B2" s="300"/>
      <c r="C2" s="300"/>
      <c r="D2" s="300"/>
      <c r="E2" s="300"/>
      <c r="F2" s="300"/>
      <c r="G2" s="300"/>
      <c r="H2" s="300"/>
      <c r="I2" s="300"/>
      <c r="J2" s="300"/>
    </row>
    <row r="3" spans="1:10" ht="15.75" thickBot="1" x14ac:dyDescent="0.3"/>
    <row r="4" spans="1:10" ht="15" customHeight="1" x14ac:dyDescent="0.25">
      <c r="A4" s="311" t="s">
        <v>0</v>
      </c>
      <c r="B4" s="261" t="s">
        <v>147</v>
      </c>
      <c r="C4" s="301" t="s">
        <v>1</v>
      </c>
      <c r="D4" s="302"/>
      <c r="E4" s="302"/>
      <c r="F4" s="302"/>
      <c r="G4" s="302"/>
      <c r="H4" s="303"/>
      <c r="I4" s="309" t="s">
        <v>2</v>
      </c>
      <c r="J4" s="310"/>
    </row>
    <row r="5" spans="1:10" x14ac:dyDescent="0.25">
      <c r="A5" s="312"/>
      <c r="B5" s="314"/>
      <c r="C5" s="304" t="s">
        <v>148</v>
      </c>
      <c r="D5" s="305"/>
      <c r="E5" s="304" t="s">
        <v>149</v>
      </c>
      <c r="F5" s="305"/>
      <c r="G5" s="304" t="s">
        <v>150</v>
      </c>
      <c r="H5" s="305"/>
      <c r="I5" s="306"/>
      <c r="J5" s="308"/>
    </row>
    <row r="6" spans="1:10" ht="17.25" customHeight="1" x14ac:dyDescent="0.25">
      <c r="A6" s="312"/>
      <c r="B6" s="314"/>
      <c r="C6" s="306" t="s">
        <v>151</v>
      </c>
      <c r="D6" s="307"/>
      <c r="E6" s="307"/>
      <c r="F6" s="307"/>
      <c r="G6" s="307"/>
      <c r="H6" s="307"/>
      <c r="I6" s="307"/>
      <c r="J6" s="308"/>
    </row>
    <row r="7" spans="1:10" ht="54.75" customHeight="1" x14ac:dyDescent="0.25">
      <c r="A7" s="313"/>
      <c r="B7" s="262"/>
      <c r="C7" s="110" t="s">
        <v>211</v>
      </c>
      <c r="D7" s="110" t="s">
        <v>212</v>
      </c>
      <c r="E7" s="110" t="s">
        <v>211</v>
      </c>
      <c r="F7" s="110" t="s">
        <v>212</v>
      </c>
      <c r="G7" s="110" t="s">
        <v>213</v>
      </c>
      <c r="H7" s="110" t="s">
        <v>212</v>
      </c>
      <c r="I7" s="110" t="s">
        <v>214</v>
      </c>
      <c r="J7" s="132" t="s">
        <v>215</v>
      </c>
    </row>
    <row r="8" spans="1:10" x14ac:dyDescent="0.25">
      <c r="A8" s="101">
        <v>1</v>
      </c>
      <c r="B8" s="100">
        <v>2</v>
      </c>
      <c r="C8" s="100">
        <v>3</v>
      </c>
      <c r="D8" s="100">
        <v>4</v>
      </c>
      <c r="E8" s="100">
        <v>5</v>
      </c>
      <c r="F8" s="100">
        <v>6</v>
      </c>
      <c r="G8" s="100">
        <v>7</v>
      </c>
      <c r="H8" s="100">
        <v>8</v>
      </c>
      <c r="I8" s="100">
        <v>9</v>
      </c>
      <c r="J8" s="102">
        <v>10</v>
      </c>
    </row>
    <row r="9" spans="1:10" x14ac:dyDescent="0.25">
      <c r="A9" s="101"/>
      <c r="B9" s="100"/>
      <c r="C9" s="100"/>
      <c r="D9" s="100"/>
      <c r="E9" s="100"/>
      <c r="F9" s="100"/>
      <c r="G9" s="100"/>
      <c r="H9" s="100"/>
      <c r="I9" s="100"/>
      <c r="J9" s="102"/>
    </row>
    <row r="10" spans="1:10" x14ac:dyDescent="0.25">
      <c r="A10" s="101"/>
      <c r="B10" s="100"/>
      <c r="C10" s="100"/>
      <c r="D10" s="100"/>
      <c r="E10" s="100"/>
      <c r="F10" s="100"/>
      <c r="G10" s="100"/>
      <c r="H10" s="100"/>
      <c r="I10" s="100"/>
      <c r="J10" s="102"/>
    </row>
    <row r="11" spans="1:10" x14ac:dyDescent="0.25">
      <c r="A11" s="101"/>
      <c r="B11" s="100"/>
      <c r="C11" s="100"/>
      <c r="D11" s="100"/>
      <c r="E11" s="100"/>
      <c r="F11" s="100"/>
      <c r="G11" s="100"/>
      <c r="H11" s="100"/>
      <c r="I11" s="100"/>
      <c r="J11" s="102"/>
    </row>
    <row r="12" spans="1:10" x14ac:dyDescent="0.25">
      <c r="A12" s="103"/>
      <c r="B12" s="2"/>
      <c r="C12" s="2"/>
      <c r="D12" s="2"/>
      <c r="E12" s="2"/>
      <c r="F12" s="2"/>
      <c r="G12" s="2"/>
      <c r="H12" s="2"/>
      <c r="I12" s="2"/>
      <c r="J12" s="38"/>
    </row>
    <row r="13" spans="1:10" x14ac:dyDescent="0.25">
      <c r="A13" s="103"/>
      <c r="B13" s="2"/>
      <c r="C13" s="2"/>
      <c r="D13" s="2"/>
      <c r="E13" s="2"/>
      <c r="F13" s="2"/>
      <c r="G13" s="2"/>
      <c r="H13" s="2"/>
      <c r="I13" s="2"/>
      <c r="J13" s="38"/>
    </row>
    <row r="14" spans="1:10" x14ac:dyDescent="0.25">
      <c r="A14" s="103"/>
      <c r="B14" s="2"/>
      <c r="C14" s="2"/>
      <c r="D14" s="2"/>
      <c r="E14" s="2"/>
      <c r="F14" s="2"/>
      <c r="G14" s="2"/>
      <c r="H14" s="2"/>
      <c r="I14" s="2"/>
      <c r="J14" s="38"/>
    </row>
    <row r="15" spans="1:10" x14ac:dyDescent="0.25">
      <c r="A15" s="103"/>
      <c r="B15" s="2"/>
      <c r="C15" s="2"/>
      <c r="D15" s="2"/>
      <c r="E15" s="2"/>
      <c r="F15" s="2"/>
      <c r="G15" s="2"/>
      <c r="H15" s="2"/>
      <c r="I15" s="2"/>
      <c r="J15" s="38"/>
    </row>
    <row r="16" spans="1:10" ht="15.75" thickBot="1" x14ac:dyDescent="0.3">
      <c r="A16" s="104" t="s">
        <v>31</v>
      </c>
      <c r="B16" s="45" t="s">
        <v>136</v>
      </c>
      <c r="C16" s="105">
        <f>C9+C10+C11+C12+C13+C14+C15</f>
        <v>0</v>
      </c>
      <c r="D16" s="105">
        <f t="shared" ref="D16:J16" si="0">D9+D10+D11+D12+D13+D14+D15</f>
        <v>0</v>
      </c>
      <c r="E16" s="105">
        <f t="shared" si="0"/>
        <v>0</v>
      </c>
      <c r="F16" s="105">
        <f t="shared" si="0"/>
        <v>0</v>
      </c>
      <c r="G16" s="105">
        <f t="shared" si="0"/>
        <v>0</v>
      </c>
      <c r="H16" s="105">
        <f t="shared" si="0"/>
        <v>0</v>
      </c>
      <c r="I16" s="105">
        <f t="shared" si="0"/>
        <v>0</v>
      </c>
      <c r="J16" s="106">
        <f t="shared" si="0"/>
        <v>0</v>
      </c>
    </row>
    <row r="18" spans="1:9" x14ac:dyDescent="0.25">
      <c r="B18" s="28"/>
      <c r="C18" s="28"/>
    </row>
    <row r="19" spans="1:9" x14ac:dyDescent="0.25">
      <c r="A19" s="49"/>
      <c r="B19" s="50" t="s">
        <v>78</v>
      </c>
      <c r="C19" s="50"/>
      <c r="D19" s="241" t="s">
        <v>131</v>
      </c>
      <c r="E19" s="241"/>
      <c r="F19" s="241"/>
      <c r="G19" s="59"/>
      <c r="H19" s="59"/>
      <c r="I19" s="78" t="s">
        <v>80</v>
      </c>
    </row>
    <row r="20" spans="1:9" x14ac:dyDescent="0.25">
      <c r="A20" s="49"/>
      <c r="B20" s="53" t="s">
        <v>81</v>
      </c>
      <c r="C20" s="50"/>
      <c r="D20" s="243" t="s">
        <v>35</v>
      </c>
      <c r="E20" s="243"/>
      <c r="F20" s="243"/>
      <c r="G20" s="60"/>
      <c r="H20" s="60"/>
      <c r="I20" s="88" t="s">
        <v>36</v>
      </c>
    </row>
    <row r="21" spans="1:9" x14ac:dyDescent="0.25">
      <c r="A21" s="49"/>
      <c r="B21" s="50"/>
      <c r="C21" s="50"/>
      <c r="D21" s="51"/>
      <c r="E21" s="51"/>
      <c r="F21" s="51"/>
      <c r="G21" s="51"/>
      <c r="H21" s="51"/>
      <c r="I21" s="48"/>
    </row>
    <row r="22" spans="1:9" x14ac:dyDescent="0.25">
      <c r="A22" s="245" t="s">
        <v>232</v>
      </c>
      <c r="B22" s="245"/>
      <c r="C22" s="50"/>
      <c r="D22" s="51"/>
      <c r="E22" s="51"/>
      <c r="F22" s="51"/>
      <c r="G22" s="51"/>
      <c r="H22" s="51"/>
      <c r="I22" s="48"/>
    </row>
  </sheetData>
  <mergeCells count="12">
    <mergeCell ref="D19:F19"/>
    <mergeCell ref="D20:F20"/>
    <mergeCell ref="A22:B22"/>
    <mergeCell ref="A2:J2"/>
    <mergeCell ref="C4:H4"/>
    <mergeCell ref="C5:D5"/>
    <mergeCell ref="E5:F5"/>
    <mergeCell ref="G5:H5"/>
    <mergeCell ref="C6:J6"/>
    <mergeCell ref="I4:J5"/>
    <mergeCell ref="A4:A7"/>
    <mergeCell ref="B4:B7"/>
  </mergeCells>
  <pageMargins left="0.43307086614173229" right="0.23622047244094491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Tabela 1 </vt:lpstr>
      <vt:lpstr>Tabela 2</vt:lpstr>
      <vt:lpstr>Tabela 3.</vt:lpstr>
      <vt:lpstr>Tabela 4.</vt:lpstr>
      <vt:lpstr>Tabela 5</vt:lpstr>
      <vt:lpstr>Tabela 6</vt:lpstr>
      <vt:lpstr>Tabela 7</vt:lpstr>
      <vt:lpstr>Tabela 8.</vt:lpstr>
      <vt:lpstr>Tabela 9.</vt:lpstr>
      <vt:lpstr>Tabela 10.</vt:lpstr>
      <vt:lpstr>Tabela  11.</vt:lpstr>
      <vt:lpstr>Tabela 12</vt:lpstr>
      <vt:lpstr>Tabela 13</vt:lpstr>
      <vt:lpstr>Tabela 14</vt:lpstr>
      <vt:lpstr>Tabela 15</vt:lpstr>
      <vt:lpstr>Tabela 16</vt:lpstr>
      <vt:lpstr>Tabela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Tokarzewska</dc:creator>
  <cp:lastModifiedBy>Informatyk</cp:lastModifiedBy>
  <cp:lastPrinted>2023-04-13T11:29:38Z</cp:lastPrinted>
  <dcterms:created xsi:type="dcterms:W3CDTF">2018-11-06T13:37:29Z</dcterms:created>
  <dcterms:modified xsi:type="dcterms:W3CDTF">2023-04-24T06:38:16Z</dcterms:modified>
</cp:coreProperties>
</file>